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業務\C財務\00庶務\00総括\☆01財政一般\R6\01財政状況資料集\20241001_【依頼】令和4年度財政状況資料集（2回目）の公表について\"/>
    </mc:Choice>
  </mc:AlternateContent>
  <bookViews>
    <workbookView xWindow="0" yWindow="0" windowWidth="15360" windowHeight="7632" firstSheet="13" activeTab="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<sst xmlns="http://schemas.openxmlformats.org/spreadsheetml/2006/main" count="1120" uniqueCount="637">
  <si>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</si>
  <si>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</si>
  <si>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</si>
  <si>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</si>
  <si>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</si>
  <si>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</si>
  <si>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</si>
  <si>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</si>
  <si>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</si>
  <si>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</si>
  <si>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</si>
  <si>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</si>
  <si>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</si>
  <si>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</si>
  <si>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</si>
  <si>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</si>
  <si>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</si>
  <si>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</si>
  <si>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</si>
  <si>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</si>
  <si>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</si>
  <si>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</si>
  <si>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</si>
  <si>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</si>
  <si>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</si>
  <si>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</si>
  <si>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</si>
  <si>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</si>
  <si>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</si>
  <si>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</si>
  <si>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</si>
  <si>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</si>
  <si>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</si>
  <si>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</si>
  <si>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</si>
  <si>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</si>
  <si>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</si>
  <si>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</si>
  <si>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</si>
  <si>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</si>
  <si>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</si>
  <si>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</si>
  <si>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</si>
  <si>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</si>
  <si>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</si>
  <si>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</si>
  <si>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</si>
  <si>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</si>
  <si>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</si>
  <si>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</si>
  <si>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</si>
  <si>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</si>
  <si>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</si>
  <si>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</si>
  <si>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</si>
  <si>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</si>
  <si>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</si>
  <si>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</si>
  <si>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</si>
  <si>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</si>
  <si>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</si>
  <si>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</si>
  <si>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</si>
  <si>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</si>
  <si>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</si>
  <si>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</si>
  <si>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</si>
  <si>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</si>
  <si>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</si>
  <si>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</si>
  <si>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</si>
  <si>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</si>
  <si>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</si>
  <si>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</si>
  <si>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</si>
  <si>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</si>
  <si>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</si>
  <si>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</si>
  <si>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</si>
  <si>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</si>
  <si>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</si>
  <si>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</si>
  <si>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</si>
  <si>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</si>
  <si>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</si>
  <si>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</si>
  <si>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</si>
  <si>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</si>
  <si>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</si>
  <si>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</si>
  <si>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</si>
  <si>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</si>
  <si>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</si>
  <si>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</si>
  <si>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</si>
  <si>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</si>
  <si>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</si>
  <si>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</si>
  <si>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</si>
  <si>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</si>
  <si>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</si>
  <si>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</si>
  <si>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</si>
  <si>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</si>
  <si>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</si>
  <si>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</si>
  <si>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</si>
  <si>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</si>
  <si>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</si>
  <si>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</si>
  <si>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</si>
  <si>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</si>
  <si>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</si>
  <si>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</si>
  <si>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</si>
  <si>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</si>
  <si>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</si>
  <si>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</si>
  <si>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</si>
  <si>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</si>
  <si>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</si>
  <si>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</si>
  <si>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</si>
  <si>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</si>
  <si>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</si>
  <si>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</si>
  <si>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</si>
  <si>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</si>
  <si>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</si>
  <si>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</si>
  <si>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</si>
  <si>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</si>
  <si>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</si>
  <si>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</si>
  <si>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</si>
  <si>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</si>
  <si>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</si>
  <si>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</si>
  <si>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</si>
  <si>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</si>
  <si>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</si>
  <si>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</si>
  <si>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</si>
  <si>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</si>
  <si>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</si>
  <si>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</si>
  <si>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</si>
  <si>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</si>
  <si>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</si>
  <si>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</si>
  <si>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</si>
  <si>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</si>
  <si>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</si>
  <si>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</si>
  <si>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</si>
  <si>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</si>
  <si>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</si>
  <si>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</si>
  <si>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</si>
  <si>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</si>
  <si>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</si>
  <si>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</si>
  <si>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</si>
  <si>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</si>
  <si>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</si>
  <si>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</si>
  <si>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</si>
  <si>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</si>
  <si>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</si>
  <si>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</si>
  <si>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</si>
  <si>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</si>
  <si>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</si>
  <si>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</si>
  <si>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</si>
  <si>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</si>
  <si>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</si>
  <si>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</si>
  <si>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</si>
  <si>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</si>
  <si>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</si>
  <si>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</si>
  <si>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</si>
  <si>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</si>
  <si>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</si>
  <si>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</si>
  <si>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</si>
  <si>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</si>
  <si>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</si>
  <si>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</si>
  <si>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</si>
  <si>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</si>
  <si>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</si>
  <si>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</si>
  <si>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</si>
  <si>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</si>
  <si>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</si>
  <si>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</si>
  <si>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</si>
  <si>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</si>
  <si>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</si>
  <si>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</si>
  <si>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</si>
  <si>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</si>
  <si>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</si>
  <si>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</si>
  <si>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</si>
  <si>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</si>
  <si>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</si>
  <si>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</si>
  <si>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</si>
  <si>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</si>
  <si>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</si>
  <si>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</si>
  <si>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</si>
  <si>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</si>
  <si>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福井県美浜町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</si>
  <si>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</si>
  <si>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</si>
  <si>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</si>
  <si>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</si>
  <si>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</si>
  <si>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</si>
  <si>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</si>
  <si>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</si>
  <si>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</si>
  <si>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</si>
  <si>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</si>
  <si>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</si>
  <si>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</si>
  <si>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</si>
  <si>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</si>
  <si>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</si>
  <si>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</si>
  <si>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</si>
  <si>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</si>
  <si>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</si>
  <si>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</si>
  <si>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</si>
  <si>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</si>
  <si>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</si>
  <si>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</si>
  <si>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</si>
  <si>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</si>
  <si>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</si>
  <si>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</si>
  <si>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</si>
  <si>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</si>
  <si>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</si>
  <si>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</si>
  <si>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</si>
  <si>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</si>
  <si>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</si>
  <si>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</si>
  <si>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</si>
  <si>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</si>
  <si>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</si>
  <si>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</si>
  <si>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</si>
  <si>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</si>
  <si>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</si>
  <si>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</si>
  <si>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</si>
  <si>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</si>
  <si>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</si>
  <si>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</si>
  <si>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</si>
  <si>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</si>
  <si>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</si>
  <si>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</si>
  <si>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</si>
  <si>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</si>
  <si>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</si>
  <si>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</si>
  <si>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</si>
  <si>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</si>
  <si>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</si>
  <si>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</si>
  <si>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</si>
  <si>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</si>
  <si>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</si>
  <si>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</si>
  <si>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</si>
  <si>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</si>
  <si>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</si>
  <si>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</si>
  <si>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</si>
  <si>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</si>
  <si>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</si>
  <si>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</si>
  <si>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</si>
  <si>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</si>
  <si>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</si>
  <si>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</si>
  <si>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</si>
  <si>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</si>
  <si>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</si>
  <si>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</si>
  <si>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</si>
  <si>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</si>
  <si>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</si>
  <si>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</si>
  <si>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</si>
  <si>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</si>
  <si>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</si>
  <si>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</si>
  <si>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</si>
  <si>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</si>
  <si>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</si>
  <si>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</si>
  <si>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</si>
  <si>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</si>
  <si>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</si>
  <si>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</si>
  <si>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</si>
  <si>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</si>
  <si>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</si>
  <si>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</si>
  <si>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</si>
  <si>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</si>
  <si>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</si>
  <si>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</si>
  <si>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</si>
  <si>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</si>
  <si>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</si>
  <si>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</si>
  <si>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</si>
  <si>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</si>
  <si>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</si>
  <si>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</si>
  <si>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</si>
  <si>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</si>
  <si>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</si>
  <si>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</si>
  <si>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</si>
  <si>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</si>
  <si>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</si>
  <si>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</si>
  <si>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</si>
  <si>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</si>
  <si>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</si>
  <si>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</si>
  <si>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</si>
  <si>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</si>
  <si>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</si>
  <si>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</si>
  <si>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</si>
  <si>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</si>
  <si>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</si>
  <si>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</si>
  <si>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</si>
  <si>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</si>
  <si>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</si>
  <si>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</si>
  <si>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</si>
  <si>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</si>
  <si>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</si>
  <si>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</si>
  <si>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</si>
  <si>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</si>
  <si>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</si>
  <si>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</si>
  <si>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</si>
  <si>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</si>
  <si>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</si>
  <si>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</si>
  <si>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</si>
  <si>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</si>
  <si>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</si>
  <si>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福井県美浜町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</si>
  <si>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</si>
  <si>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</si>
  <si>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</si>
  <si>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</si>
  <si>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</si>
  <si>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</si>
  <si>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</si>
  <si>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</si>
  <si>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</si>
  <si>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</si>
  <si>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</si>
  <si>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</si>
  <si>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</si>
  <si>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</si>
  <si>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</si>
  <si>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</si>
  <si>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</si>
  <si>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</si>
  <si>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</si>
  <si>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</si>
  <si>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</si>
  <si>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道路用地取得事業特別会計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</si>
  <si>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</si>
  <si>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</si>
  <si>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</si>
  <si>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</si>
  <si>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</si>
  <si>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</si>
  <si>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</si>
  <si>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</si>
  <si>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</si>
  <si>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</si>
  <si>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</si>
  <si>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</si>
  <si>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</si>
  <si>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</si>
  <si>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</si>
  <si>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</si>
  <si>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介護保険事業特別会計（介護保険事業勘定）</t>
    <phoneticPr fontId="5"/>
  </si>
  <si>
    <t>介護保険事業特別会計（介護サービス事業勘定）</t>
    <phoneticPr fontId="5"/>
  </si>
  <si>
    <t>-</t>
    <phoneticPr fontId="5"/>
  </si>
  <si>
    <t>上水道事業会計</t>
    <phoneticPr fontId="5"/>
  </si>
  <si>
    <t>法適用企業</t>
    <phoneticPr fontId="5"/>
  </si>
  <si>
    <t>簡易水道事業特別会計</t>
    <phoneticPr fontId="5"/>
  </si>
  <si>
    <t>法非適用企業</t>
    <phoneticPr fontId="5"/>
  </si>
  <si>
    <t>集落排水処理事業特別会計</t>
    <phoneticPr fontId="5"/>
  </si>
  <si>
    <t>公共下水道事業特別会計</t>
    <phoneticPr fontId="5"/>
  </si>
  <si>
    <t>産業団地事業特別会計</t>
    <phoneticPr fontId="5"/>
  </si>
  <si>
    <t>住宅団地事業特別会計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</si>
  <si>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</si>
  <si>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</si>
  <si>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</si>
  <si>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</si>
  <si>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</si>
  <si>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</si>
  <si>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</si>
  <si>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</si>
  <si>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</si>
  <si>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</si>
  <si>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</si>
  <si>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</si>
  <si>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</si>
  <si>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</si>
  <si>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</si>
  <si>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</si>
  <si>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</si>
  <si>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</si>
  <si>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</si>
  <si>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</si>
  <si>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</si>
  <si>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</si>
  <si>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</si>
  <si>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</si>
  <si>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</si>
  <si>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</si>
  <si>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</si>
  <si>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</si>
  <si>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</si>
  <si>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</si>
  <si>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</si>
  <si>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</si>
  <si>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</si>
  <si>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</si>
  <si>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</si>
  <si>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</si>
  <si>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</si>
  <si>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</si>
  <si>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</si>
  <si>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</si>
  <si>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</si>
  <si>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</si>
  <si>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</si>
  <si>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</si>
  <si>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</si>
  <si>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</si>
  <si>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</si>
  <si>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</si>
  <si>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</si>
  <si>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</si>
  <si>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</si>
  <si>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</si>
  <si>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</si>
  <si>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</si>
  <si>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</si>
  <si>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</si>
  <si>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</si>
  <si>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</si>
  <si>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</si>
  <si>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</si>
  <si>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</si>
  <si>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</si>
  <si>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</si>
  <si>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</si>
  <si>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</si>
  <si>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</si>
  <si>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</si>
  <si>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</si>
  <si>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</si>
  <si>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</si>
  <si>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</si>
  <si>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</si>
  <si>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</si>
  <si>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</si>
  <si>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</si>
  <si>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</si>
  <si>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</si>
  <si>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</si>
  <si>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</si>
  <si>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</si>
  <si>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</si>
  <si>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</si>
  <si>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</si>
  <si>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</si>
  <si>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</si>
  <si>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</si>
  <si>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</si>
  <si>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</si>
  <si>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</si>
  <si>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</si>
  <si>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</si>
  <si>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</si>
  <si>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</si>
  <si>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</si>
  <si>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</si>
  <si>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</si>
  <si>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</si>
  <si>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</si>
  <si>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</si>
  <si>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</si>
  <si>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</si>
  <si>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</si>
  <si>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</si>
  <si>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</si>
  <si>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</si>
  <si>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</si>
  <si>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</si>
  <si>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</si>
  <si>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</si>
  <si>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</si>
  <si>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</si>
  <si>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</si>
  <si>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</si>
  <si>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</si>
  <si>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</si>
  <si>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</si>
  <si>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</si>
  <si>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</si>
  <si>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</si>
  <si>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</si>
  <si>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</si>
  <si>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</si>
  <si>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</si>
  <si>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</si>
  <si>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</si>
  <si>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</si>
  <si>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</si>
  <si>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</si>
  <si>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</si>
  <si>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</si>
  <si>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</si>
  <si>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</si>
  <si>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</si>
  <si>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</si>
  <si>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</si>
  <si>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</si>
  <si>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</si>
  <si>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</si>
  <si>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</si>
  <si>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</si>
  <si>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</si>
  <si>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</si>
  <si>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</si>
  <si>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</si>
  <si>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</si>
  <si>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</si>
  <si>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</si>
  <si>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</si>
  <si>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</si>
  <si>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</si>
  <si>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0.58</t>
  </si>
  <si>
    <t>上水道事業会計</t>
  </si>
  <si>
    <t>一般会計</t>
  </si>
  <si>
    <t>介護保険事業特別会計（介護保険事業勘定）</t>
  </si>
  <si>
    <t>国民健康保険事業特別会計</t>
  </si>
  <si>
    <t>住宅団地事業特別会計</t>
  </si>
  <si>
    <t>道路用地取得事業特別会計</t>
  </si>
  <si>
    <t>産業団地事業特別会計</t>
  </si>
  <si>
    <t>診療所事業特別会計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</si>
  <si>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</si>
  <si>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</si>
  <si>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</si>
  <si>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</si>
  <si>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</si>
  <si>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</si>
  <si>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</si>
  <si>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</si>
  <si>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</si>
  <si>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</si>
  <si>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</si>
  <si>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</si>
  <si>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</si>
  <si>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まちづくり基金</t>
    <phoneticPr fontId="5"/>
  </si>
  <si>
    <t>ふるさと応援基金</t>
    <phoneticPr fontId="2"/>
  </si>
  <si>
    <t>高速増殖炉サイクル技術研究開発推進交付金事業基金</t>
    <phoneticPr fontId="2"/>
  </si>
  <si>
    <t>公共施設維持補修基金</t>
    <phoneticPr fontId="2"/>
  </si>
  <si>
    <t>庁舎改修基金</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</si>
  <si>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</si>
  <si>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</si>
  <si>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</si>
  <si>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</si>
  <si>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</si>
  <si>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</si>
  <si>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</si>
  <si>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</si>
  <si>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</si>
  <si>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</si>
  <si>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公立小浜病院組合</t>
    <rPh sb="0" eb="2">
      <t>コウリツ</t>
    </rPh>
    <rPh sb="2" eb="4">
      <t>オバマ</t>
    </rPh>
    <rPh sb="4" eb="6">
      <t>ビョウイン</t>
    </rPh>
    <rPh sb="6" eb="8">
      <t>クミアイ</t>
    </rPh>
    <phoneticPr fontId="11"/>
  </si>
  <si>
    <t>敦賀美方消防組合</t>
    <rPh sb="0" eb="2">
      <t>ツルガ</t>
    </rPh>
    <rPh sb="2" eb="4">
      <t>ミカタ</t>
    </rPh>
    <rPh sb="4" eb="6">
      <t>ショウボウ</t>
    </rPh>
    <rPh sb="6" eb="8">
      <t>クミアイ</t>
    </rPh>
    <phoneticPr fontId="11"/>
  </si>
  <si>
    <t>美浜・三方環境衛生組合</t>
    <rPh sb="0" eb="2">
      <t>ミハマ</t>
    </rPh>
    <rPh sb="3" eb="5">
      <t>ミカタ</t>
    </rPh>
    <rPh sb="5" eb="7">
      <t>カンキョウ</t>
    </rPh>
    <rPh sb="7" eb="9">
      <t>エイセイ</t>
    </rPh>
    <rPh sb="9" eb="11">
      <t>クミアイ</t>
    </rPh>
    <phoneticPr fontId="11"/>
  </si>
  <si>
    <t>嶺南広域行政組合</t>
    <rPh sb="0" eb="2">
      <t>レイナン</t>
    </rPh>
    <rPh sb="2" eb="4">
      <t>コウイキ</t>
    </rPh>
    <rPh sb="4" eb="6">
      <t>ギョウセイ</t>
    </rPh>
    <rPh sb="6" eb="8">
      <t>クミアイ</t>
    </rPh>
    <phoneticPr fontId="11"/>
  </si>
  <si>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11"/>
  </si>
  <si>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11"/>
  </si>
  <si>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11"/>
  </si>
  <si>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11"/>
  </si>
  <si>
    <t>福井県自治会館組合</t>
    <rPh sb="0" eb="3">
      <t>フクイケン</t>
    </rPh>
    <rPh sb="3" eb="5">
      <t>ジチ</t>
    </rPh>
    <rPh sb="5" eb="7">
      <t>カイカン</t>
    </rPh>
    <rPh sb="7" eb="9">
      <t>クミアイ</t>
    </rPh>
    <phoneticPr fontId="11"/>
  </si>
  <si>
    <t>-</t>
    <phoneticPr fontId="2"/>
  </si>
  <si>
    <t>-</t>
    <phoneticPr fontId="2"/>
  </si>
  <si>
    <t>〇</t>
    <phoneticPr fontId="2"/>
  </si>
  <si>
    <t>㈱レインボーライン</t>
    <phoneticPr fontId="2"/>
  </si>
  <si>
    <t>-</t>
    <phoneticPr fontId="2"/>
  </si>
  <si>
    <t>-</t>
    <phoneticPr fontId="2"/>
  </si>
  <si>
    <t>-</t>
    <phoneticPr fontId="2"/>
  </si>
  <si>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</si>
  <si>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</si>
  <si>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</si>
  <si>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将来負担比率は前年度より1.1ポイント増加し、有形固定資産減価償却率は前年度より0.4ポイント減少した。
有形固定資産減価償却率については類似団体を下回ったものの、将来負担比率は類似団体を上回っている。
今後は、公共施設等総合管理計画に基づき、施設の統廃合や維持管理を適切に行っていくとともに、地方債の新規発行額の抑制に努める。</t>
    <rPh sb="19" eb="21">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</si>
  <si>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</si>
  <si>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</si>
  <si>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</si>
  <si>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</si>
  <si>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</si>
  <si>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</si>
  <si>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</si>
  <si>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将来負担比率については、地方債残高は前年より約4億9千万円減少している。これは地方債償還が進んでいることを表している。
実質公債費比率については前年より0.7ポイント減少し、当年度は類似団体よりやや下回っているとなった。
経常的経費の見直しにより基金残高を増やすとともに、地方債の新規発行には慎重に対処していく必要がある。</t>
    <rPh sb="29" eb="31">
      <t>ゲンショウ</t>
    </rPh>
    <rPh sb="83" eb="85">
      <t>ゲンショウ</t>
    </rPh>
    <rPh sb="87" eb="90">
      <t>トウネンド</t>
    </rPh>
    <rPh sb="91" eb="95">
      <t>ルイジダンタイ</t>
    </rPh>
    <rPh sb="99" eb="101">
      <t>シタマワ</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</si>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</sst>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xmlns:c16r2="http://schemas.microsoft.com/office/drawing/2015/06/chart">
            <c:ext xmlns:c16="http://schemas.microsoft.com/office/drawing/2014/chart" uri="{C3380CC4-5D6E-409C-BE32-E72D297353CC}">
              <c16:uniqueId val="{00000000-4FA5-45F4-BF50-E97C703AC5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165802</c:v>
                </c:pt>
                <c:pt idx="1">
                  <c:v>265257</c:v>
                </c:pt>
                <c:pt idx="2">
                  <c:v>318806</c:v>
                </c:pt>
                <c:pt idx="3">
                  <c:v>382905</c:v>
                </c:pt>
                <c:pt idx="4">
                  <c:v>478535</c:v>
                </c:pt>
              </c:numCache>
            </c:numRef>
          </c:val>
          <c:smooth val="0"/>
          <c:extLst xmlns:c16r2="http://schemas.microsoft.com/office/drawing/2015/06/chart">
            <c:ext xmlns:c16="http://schemas.microsoft.com/office/drawing/2014/chart" uri="{C3380CC4-5D6E-409C-BE32-E72D297353CC}">
              <c16:uniqueId val="{00000001-4FA5-45F4-BF50-E97C703AC5D5}"/>
            </c:ext>
          </c:extLst>
        </c:ser>
        <c:dLbls>
          <c:showLegendKey val="0"/>
          <c:showVal val="0"/>
          <c:showCatName val="0"/>
          <c:showSerName val="0"/>
          <c:showPercent val="0"/>
          <c:showBubbleSize val="0"/>
        </c:dLbls>
        <c:marker val="1"/>
        <c:smooth val="0"/>
        <c:axId val="470591600"/>
        <c:axId val="349316296"/>
      </c:lineChart>
      <c:catAx>
        <c:axId val="470591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316296"/>
        <c:crosses val="autoZero"/>
        <c:auto val="1"/>
        <c:lblAlgn val="ctr"/>
        <c:lblOffset val="100"/>
        <c:tickLblSkip val="1"/>
        <c:tickMarkSkip val="1"/>
        <c:noMultiLvlLbl val="0"/>
      </c:catAx>
      <c:valAx>
        <c:axId val="34931629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0591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13.61</c:v>
                </c:pt>
                <c:pt idx="1">
                  <c:v>14.16</c:v>
                </c:pt>
                <c:pt idx="2">
                  <c:v>15.01</c:v>
                </c:pt>
                <c:pt idx="3">
                  <c:v>21.57</c:v>
                </c:pt>
                <c:pt idx="4">
                  <c:v>10.130000000000001</c:v>
                </c:pt>
              </c:numCache>
            </c:numRef>
          </c:val>
          <c:extLst xmlns:c16r2="http://schemas.microsoft.com/office/drawing/2015/06/chart">
            <c:ext xmlns:c16="http://schemas.microsoft.com/office/drawing/2014/chart" uri="{C3380CC4-5D6E-409C-BE32-E72D297353CC}">
              <c16:uniqueId val="{00000000-AE21-4D0F-B180-F0D734DB9A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30.23</c:v>
                </c:pt>
                <c:pt idx="1">
                  <c:v>30.32</c:v>
                </c:pt>
                <c:pt idx="2">
                  <c:v>28.8</c:v>
                </c:pt>
                <c:pt idx="3">
                  <c:v>25.06</c:v>
                </c:pt>
                <c:pt idx="4">
                  <c:v>32.93</c:v>
                </c:pt>
              </c:numCache>
            </c:numRef>
          </c:val>
          <c:extLst xmlns:c16r2="http://schemas.microsoft.com/office/drawing/2015/06/chart">
            <c:ext xmlns:c16="http://schemas.microsoft.com/office/drawing/2014/chart" uri="{C3380CC4-5D6E-409C-BE32-E72D297353CC}">
              <c16:uniqueId val="{00000001-AE21-4D0F-B180-F0D734DB9A9B}"/>
            </c:ext>
          </c:extLst>
        </c:ser>
        <c:dLbls>
          <c:showLegendKey val="0"/>
          <c:showVal val="0"/>
          <c:showCatName val="0"/>
          <c:showSerName val="0"/>
          <c:showPercent val="0"/>
          <c:showBubbleSize val="0"/>
        </c:dLbls>
        <c:gapWidth val="250"/>
        <c:overlap val="100"/>
        <c:axId val="473394304"/>
        <c:axId val="472252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5.95</c:v>
                </c:pt>
                <c:pt idx="1">
                  <c:v>0.51</c:v>
                </c:pt>
                <c:pt idx="2">
                  <c:v>1.87</c:v>
                </c:pt>
                <c:pt idx="3">
                  <c:v>8.51</c:v>
                </c:pt>
                <c:pt idx="4">
                  <c:v>-0.57999999999999996</c:v>
                </c:pt>
              </c:numCache>
            </c:numRef>
          </c:val>
          <c:smooth val="0"/>
          <c:extLst xmlns:c16r2="http://schemas.microsoft.com/office/drawing/2015/06/chart">
            <c:ext xmlns:c16="http://schemas.microsoft.com/office/drawing/2014/chart" uri="{C3380CC4-5D6E-409C-BE32-E72D297353CC}">
              <c16:uniqueId val="{00000002-AE21-4D0F-B180-F0D734DB9A9B}"/>
            </c:ext>
          </c:extLst>
        </c:ser>
        <c:dLbls>
          <c:showLegendKey val="0"/>
          <c:showVal val="0"/>
          <c:showCatName val="0"/>
          <c:showSerName val="0"/>
          <c:showPercent val="0"/>
          <c:showBubbleSize val="0"/>
        </c:dLbls>
        <c:marker val="1"/>
        <c:smooth val="0"/>
        <c:axId val="473394304"/>
        <c:axId val="472252904"/>
      </c:lineChart>
      <c:catAx>
        <c:axId val="47339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2252904"/>
        <c:crosses val="autoZero"/>
        <c:auto val="1"/>
        <c:lblAlgn val="ctr"/>
        <c:lblOffset val="100"/>
        <c:tickLblSkip val="1"/>
        <c:tickMarkSkip val="1"/>
        <c:noMultiLvlLbl val="0"/>
      </c:catAx>
      <c:valAx>
        <c:axId val="472252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39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0.54</c:v>
                </c:pt>
                <c:pt idx="2">
                  <c:v>#N/A</c:v>
                </c:pt>
                <c:pt idx="3">
                  <c:v>0.47</c:v>
                </c:pt>
                <c:pt idx="4">
                  <c:v>#N/A</c:v>
                </c:pt>
                <c:pt idx="5">
                  <c:v>0.46</c:v>
                </c:pt>
                <c:pt idx="6">
                  <c:v>#N/A</c:v>
                </c:pt>
                <c:pt idx="7">
                  <c:v>0.28999999999999998</c:v>
                </c:pt>
                <c:pt idx="8">
                  <c:v>#N/A</c:v>
                </c:pt>
                <c:pt idx="9">
                  <c:v>0.12</c:v>
                </c:pt>
              </c:numCache>
            </c:numRef>
          </c:val>
          <c:extLst xmlns:c16r2="http://schemas.microsoft.com/office/drawing/2015/06/chart">
            <c:ext xmlns:c16="http://schemas.microsoft.com/office/drawing/2014/chart" uri="{C3380CC4-5D6E-409C-BE32-E72D297353CC}">
              <c16:uniqueId val="{00000000-B03D-4474-881D-92A97091C1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03D-4474-881D-92A97091C14F}"/>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0.35</c:v>
                </c:pt>
                <c:pt idx="8">
                  <c:v>#N/A</c:v>
                </c:pt>
                <c:pt idx="9">
                  <c:v>0.13</c:v>
                </c:pt>
              </c:numCache>
            </c:numRef>
          </c:val>
          <c:extLst xmlns:c16r2="http://schemas.microsoft.com/office/drawing/2015/06/chart">
            <c:ext xmlns:c16="http://schemas.microsoft.com/office/drawing/2014/chart" uri="{C3380CC4-5D6E-409C-BE32-E72D297353CC}">
              <c16:uniqueId val="{00000002-B03D-4474-881D-92A97091C14F}"/>
            </c:ext>
          </c:extLst>
        </c:ser>
        <c:ser>
          <c:idx val="3"/>
          <c:order val="3"/>
          <c:tx>
            <c:strRef>
              <c:f>データシート!$A$30</c:f>
              <c:strCache>
                <c:ptCount val="1"/>
                <c:pt idx="0">
                  <c:v>産業団地事業特別会計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2.04</c:v>
                </c:pt>
                <c:pt idx="2">
                  <c:v>#N/A</c:v>
                </c:pt>
                <c:pt idx="3">
                  <c:v>2.0499999999999998</c:v>
                </c:pt>
                <c:pt idx="4">
                  <c:v>#N/A</c:v>
                </c:pt>
                <c:pt idx="5">
                  <c:v>1.1200000000000001</c:v>
                </c:pt>
                <c:pt idx="6">
                  <c:v>#N/A</c:v>
                </c:pt>
                <c:pt idx="7">
                  <c:v>1.05</c:v>
                </c:pt>
                <c:pt idx="8">
                  <c:v>#N/A</c:v>
                </c:pt>
                <c:pt idx="9">
                  <c:v>1</c:v>
                </c:pt>
              </c:numCache>
            </c:numRef>
          </c:val>
          <c:extLst xmlns:c16r2="http://schemas.microsoft.com/office/drawing/2015/06/chart">
            <c:ext xmlns:c16="http://schemas.microsoft.com/office/drawing/2014/chart" uri="{C3380CC4-5D6E-409C-BE32-E72D297353CC}">
              <c16:uniqueId val="{00000003-B03D-4474-881D-92A97091C14F}"/>
            </c:ext>
          </c:extLst>
        </c:ser>
        <c:ser>
          <c:idx val="4"/>
          <c:order val="4"/>
          <c:tx>
            <c:strRef>
              <c:f>データシート!$A$31</c:f>
              <c:strCache>
                <c:ptCount val="1"/>
                <c:pt idx="0">
                  <c:v>道路用地取得事業特別会計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1.57</c:v>
                </c:pt>
                <c:pt idx="2">
                  <c:v>#N/A</c:v>
                </c:pt>
                <c:pt idx="3">
                  <c:v>0.52</c:v>
                </c:pt>
                <c:pt idx="4">
                  <c:v>#N/A</c:v>
                </c:pt>
                <c:pt idx="5">
                  <c:v>0.45</c:v>
                </c:pt>
                <c:pt idx="6">
                  <c:v>#N/A</c:v>
                </c:pt>
                <c:pt idx="7">
                  <c:v>0.95</c:v>
                </c:pt>
                <c:pt idx="8">
                  <c:v>#N/A</c:v>
                </c:pt>
                <c:pt idx="9">
                  <c:v>1.1299999999999999</c:v>
                </c:pt>
              </c:numCache>
            </c:numRef>
          </c:val>
          <c:extLst xmlns:c16r2="http://schemas.microsoft.com/office/drawing/2015/06/chart">
            <c:ext xmlns:c16="http://schemas.microsoft.com/office/drawing/2014/chart" uri="{C3380CC4-5D6E-409C-BE32-E72D297353CC}">
              <c16:uniqueId val="{00000004-B03D-4474-881D-92A97091C14F}"/>
            </c:ext>
          </c:extLst>
        </c:ser>
        <c:ser>
          <c:idx val="5"/>
          <c:order val="5"/>
          <c:tx>
            <c:strRef>
              <c:f>データシート!$A$32</c:f>
              <c:strCache>
                <c:ptCount val="1"/>
                <c:pt idx="0">
                  <c:v>住宅団地事業特別会計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4.32</c:v>
                </c:pt>
                <c:pt idx="2">
                  <c:v>#N/A</c:v>
                </c:pt>
                <c:pt idx="3">
                  <c:v>4.22</c:v>
                </c:pt>
                <c:pt idx="4">
                  <c:v>#N/A</c:v>
                </c:pt>
                <c:pt idx="5">
                  <c:v>3.6</c:v>
                </c:pt>
                <c:pt idx="6">
                  <c:v>#N/A</c:v>
                </c:pt>
                <c:pt idx="7">
                  <c:v>3.19</c:v>
                </c:pt>
                <c:pt idx="8">
                  <c:v>#N/A</c:v>
                </c:pt>
                <c:pt idx="9">
                  <c:v>2.1800000000000002</c:v>
                </c:pt>
              </c:numCache>
            </c:numRef>
          </c:val>
          <c:extLst xmlns:c16r2="http://schemas.microsoft.com/office/drawing/2015/06/chart">
            <c:ext xmlns:c16="http://schemas.microsoft.com/office/drawing/2014/chart" uri="{C3380CC4-5D6E-409C-BE32-E72D297353CC}">
              <c16:uniqueId val="{00000005-B03D-4474-881D-92A97091C14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2.92</c:v>
                </c:pt>
                <c:pt idx="2">
                  <c:v>#N/A</c:v>
                </c:pt>
                <c:pt idx="3">
                  <c:v>3.03</c:v>
                </c:pt>
                <c:pt idx="4">
                  <c:v>#N/A</c:v>
                </c:pt>
                <c:pt idx="5">
                  <c:v>2.5</c:v>
                </c:pt>
                <c:pt idx="6">
                  <c:v>#N/A</c:v>
                </c:pt>
                <c:pt idx="7">
                  <c:v>2.15</c:v>
                </c:pt>
                <c:pt idx="8">
                  <c:v>#N/A</c:v>
                </c:pt>
                <c:pt idx="9">
                  <c:v>2.19</c:v>
                </c:pt>
              </c:numCache>
            </c:numRef>
          </c:val>
          <c:extLst xmlns:c16r2="http://schemas.microsoft.com/office/drawing/2015/06/chart">
            <c:ext xmlns:c16="http://schemas.microsoft.com/office/drawing/2014/chart" uri="{C3380CC4-5D6E-409C-BE32-E72D297353CC}">
              <c16:uniqueId val="{00000006-B03D-4474-881D-92A97091C14F}"/>
            </c:ext>
          </c:extLst>
        </c:ser>
        <c:ser>
          <c:idx val="7"/>
          <c:order val="7"/>
          <c:tx>
            <c:strRef>
              <c:f>データシート!$A$34</c:f>
              <c:strCache>
                <c:ptCount val="1"/>
                <c:pt idx="0">
                  <c:v>介護保険事業特別会計（介護保険事業勘定）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2.0499999999999998</c:v>
                </c:pt>
                <c:pt idx="2">
                  <c:v>#N/A</c:v>
                </c:pt>
                <c:pt idx="3">
                  <c:v>2.93</c:v>
                </c:pt>
                <c:pt idx="4">
                  <c:v>#N/A</c:v>
                </c:pt>
                <c:pt idx="5">
                  <c:v>2.83</c:v>
                </c:pt>
                <c:pt idx="6">
                  <c:v>#N/A</c:v>
                </c:pt>
                <c:pt idx="7">
                  <c:v>2.78</c:v>
                </c:pt>
                <c:pt idx="8">
                  <c:v>#N/A</c:v>
                </c:pt>
                <c:pt idx="9">
                  <c:v>2.68</c:v>
                </c:pt>
              </c:numCache>
            </c:numRef>
          </c:val>
          <c:extLst xmlns:c16r2="http://schemas.microsoft.com/office/drawing/2015/06/chart">
            <c:ext xmlns:c16="http://schemas.microsoft.com/office/drawing/2014/chart" uri="{C3380CC4-5D6E-409C-BE32-E72D297353CC}">
              <c16:uniqueId val="{00000007-B03D-4474-881D-92A97091C1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12.03</c:v>
                </c:pt>
                <c:pt idx="2">
                  <c:v>#N/A</c:v>
                </c:pt>
                <c:pt idx="3">
                  <c:v>13.63</c:v>
                </c:pt>
                <c:pt idx="4">
                  <c:v>#N/A</c:v>
                </c:pt>
                <c:pt idx="5">
                  <c:v>14.55</c:v>
                </c:pt>
                <c:pt idx="6">
                  <c:v>#N/A</c:v>
                </c:pt>
                <c:pt idx="7">
                  <c:v>20.260000000000002</c:v>
                </c:pt>
                <c:pt idx="8">
                  <c:v>#N/A</c:v>
                </c:pt>
                <c:pt idx="9">
                  <c:v>8.86</c:v>
                </c:pt>
              </c:numCache>
            </c:numRef>
          </c:val>
          <c:extLst xmlns:c16r2="http://schemas.microsoft.com/office/drawing/2015/06/chart">
            <c:ext xmlns:c16="http://schemas.microsoft.com/office/drawing/2014/chart" uri="{C3380CC4-5D6E-409C-BE32-E72D297353CC}">
              <c16:uniqueId val="{00000008-B03D-4474-881D-92A97091C14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11.92</c:v>
                </c:pt>
                <c:pt idx="2">
                  <c:v>#N/A</c:v>
                </c:pt>
                <c:pt idx="3">
                  <c:v>12.44</c:v>
                </c:pt>
                <c:pt idx="4">
                  <c:v>#N/A</c:v>
                </c:pt>
                <c:pt idx="5">
                  <c:v>12.2</c:v>
                </c:pt>
                <c:pt idx="6">
                  <c:v>#N/A</c:v>
                </c:pt>
                <c:pt idx="7">
                  <c:v>10.69</c:v>
                </c:pt>
                <c:pt idx="8">
                  <c:v>#N/A</c:v>
                </c:pt>
                <c:pt idx="9">
                  <c:v>10.11</c:v>
                </c:pt>
              </c:numCache>
            </c:numRef>
          </c:val>
          <c:extLst xmlns:c16r2="http://schemas.microsoft.com/office/drawing/2015/06/chart">
            <c:ext xmlns:c16="http://schemas.microsoft.com/office/drawing/2014/chart" uri="{C3380CC4-5D6E-409C-BE32-E72D297353CC}">
              <c16:uniqueId val="{00000009-B03D-4474-881D-92A97091C14F}"/>
            </c:ext>
          </c:extLst>
        </c:ser>
        <c:dLbls>
          <c:showLegendKey val="0"/>
          <c:showVal val="0"/>
          <c:showCatName val="0"/>
          <c:showSerName val="0"/>
          <c:showPercent val="0"/>
          <c:showBubbleSize val="0"/>
        </c:dLbls>
        <c:gapWidth val="150"/>
        <c:overlap val="100"/>
        <c:axId val="479018328"/>
        <c:axId val="476785272"/>
      </c:barChart>
      <c:catAx>
        <c:axId val="47901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785272"/>
        <c:crosses val="autoZero"/>
        <c:auto val="1"/>
        <c:lblAlgn val="ctr"/>
        <c:lblOffset val="100"/>
        <c:tickLblSkip val="1"/>
        <c:tickMarkSkip val="1"/>
        <c:noMultiLvlLbl val="0"/>
      </c:catAx>
      <c:valAx>
        <c:axId val="476785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018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787</c:v>
                </c:pt>
                <c:pt idx="5">
                  <c:v>779</c:v>
                </c:pt>
                <c:pt idx="8">
                  <c:v>533</c:v>
                </c:pt>
                <c:pt idx="11">
                  <c:v>658</c:v>
                </c:pt>
                <c:pt idx="14">
                  <c:v>929</c:v>
                </c:pt>
              </c:numCache>
            </c:numRef>
          </c:val>
          <c:extLst xmlns:c16r2="http://schemas.microsoft.com/office/drawing/2015/06/chart">
            <c:ext xmlns:c16="http://schemas.microsoft.com/office/drawing/2014/chart" uri="{C3380CC4-5D6E-409C-BE32-E72D297353CC}">
              <c16:uniqueId val="{00000000-7225-48D6-88A2-FC3ECFD6C5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225-48D6-88A2-FC3ECFD6C5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269</c:v>
                </c:pt>
              </c:numCache>
            </c:numRef>
          </c:val>
          <c:extLst xmlns:c16r2="http://schemas.microsoft.com/office/drawing/2015/06/chart">
            <c:ext xmlns:c16="http://schemas.microsoft.com/office/drawing/2014/chart" uri="{C3380CC4-5D6E-409C-BE32-E72D297353CC}">
              <c16:uniqueId val="{00000002-7225-48D6-88A2-FC3ECFD6C5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111</c:v>
                </c:pt>
                <c:pt idx="3">
                  <c:v>110</c:v>
                </c:pt>
                <c:pt idx="6">
                  <c:v>102</c:v>
                </c:pt>
                <c:pt idx="9">
                  <c:v>112</c:v>
                </c:pt>
                <c:pt idx="12">
                  <c:v>86</c:v>
                </c:pt>
              </c:numCache>
            </c:numRef>
          </c:val>
          <c:extLst xmlns:c16r2="http://schemas.microsoft.com/office/drawing/2015/06/chart">
            <c:ext xmlns:c16="http://schemas.microsoft.com/office/drawing/2014/chart" uri="{C3380CC4-5D6E-409C-BE32-E72D297353CC}">
              <c16:uniqueId val="{00000003-7225-48D6-88A2-FC3ECFD6C5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337</c:v>
                </c:pt>
                <c:pt idx="3">
                  <c:v>330</c:v>
                </c:pt>
                <c:pt idx="6">
                  <c:v>315</c:v>
                </c:pt>
                <c:pt idx="9">
                  <c:v>320</c:v>
                </c:pt>
                <c:pt idx="12">
                  <c:v>339</c:v>
                </c:pt>
              </c:numCache>
            </c:numRef>
          </c:val>
          <c:extLst xmlns:c16r2="http://schemas.microsoft.com/office/drawing/2015/06/chart">
            <c:ext xmlns:c16="http://schemas.microsoft.com/office/drawing/2014/chart" uri="{C3380CC4-5D6E-409C-BE32-E72D297353CC}">
              <c16:uniqueId val="{00000004-7225-48D6-88A2-FC3ECFD6C5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225-48D6-88A2-FC3ECFD6C5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225-48D6-88A2-FC3ECFD6C5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625</c:v>
                </c:pt>
                <c:pt idx="3">
                  <c:v>660</c:v>
                </c:pt>
                <c:pt idx="6">
                  <c:v>394</c:v>
                </c:pt>
                <c:pt idx="9">
                  <c:v>524</c:v>
                </c:pt>
                <c:pt idx="12">
                  <c:v>568</c:v>
                </c:pt>
              </c:numCache>
            </c:numRef>
          </c:val>
          <c:extLst xmlns:c16r2="http://schemas.microsoft.com/office/drawing/2015/06/chart">
            <c:ext xmlns:c16="http://schemas.microsoft.com/office/drawing/2014/chart" uri="{C3380CC4-5D6E-409C-BE32-E72D297353CC}">
              <c16:uniqueId val="{00000007-7225-48D6-88A2-FC3ECFD6C5C8}"/>
            </c:ext>
          </c:extLst>
        </c:ser>
        <c:dLbls>
          <c:showLegendKey val="0"/>
          <c:showVal val="0"/>
          <c:showCatName val="0"/>
          <c:showSerName val="0"/>
          <c:showPercent val="0"/>
          <c:showBubbleSize val="0"/>
        </c:dLbls>
        <c:gapWidth val="100"/>
        <c:overlap val="100"/>
        <c:axId val="347619120"/>
        <c:axId val="470439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286</c:v>
                </c:pt>
                <c:pt idx="2">
                  <c:v>#N/A</c:v>
                </c:pt>
                <c:pt idx="3">
                  <c:v>#N/A</c:v>
                </c:pt>
                <c:pt idx="4">
                  <c:v>321</c:v>
                </c:pt>
                <c:pt idx="5">
                  <c:v>#N/A</c:v>
                </c:pt>
                <c:pt idx="6">
                  <c:v>#N/A</c:v>
                </c:pt>
                <c:pt idx="7">
                  <c:v>278</c:v>
                </c:pt>
                <c:pt idx="8">
                  <c:v>#N/A</c:v>
                </c:pt>
                <c:pt idx="9">
                  <c:v>#N/A</c:v>
                </c:pt>
                <c:pt idx="10">
                  <c:v>298</c:v>
                </c:pt>
                <c:pt idx="11">
                  <c:v>#N/A</c:v>
                </c:pt>
                <c:pt idx="12">
                  <c:v>#N/A</c:v>
                </c:pt>
                <c:pt idx="13">
                  <c:v>333</c:v>
                </c:pt>
                <c:pt idx="14">
                  <c:v>#N/A</c:v>
                </c:pt>
              </c:numCache>
            </c:numRef>
          </c:val>
          <c:smooth val="0"/>
          <c:extLst xmlns:c16r2="http://schemas.microsoft.com/office/drawing/2015/06/chart">
            <c:ext xmlns:c16="http://schemas.microsoft.com/office/drawing/2014/chart" uri="{C3380CC4-5D6E-409C-BE32-E72D297353CC}">
              <c16:uniqueId val="{00000008-7225-48D6-88A2-FC3ECFD6C5C8}"/>
            </c:ext>
          </c:extLst>
        </c:ser>
        <c:dLbls>
          <c:showLegendKey val="0"/>
          <c:showVal val="0"/>
          <c:showCatName val="0"/>
          <c:showSerName val="0"/>
          <c:showPercent val="0"/>
          <c:showBubbleSize val="0"/>
        </c:dLbls>
        <c:marker val="1"/>
        <c:smooth val="0"/>
        <c:axId val="347619120"/>
        <c:axId val="470439696"/>
      </c:lineChart>
      <c:catAx>
        <c:axId val="34761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439696"/>
        <c:crosses val="autoZero"/>
        <c:auto val="1"/>
        <c:lblAlgn val="ctr"/>
        <c:lblOffset val="100"/>
        <c:tickLblSkip val="1"/>
        <c:tickMarkSkip val="1"/>
        <c:noMultiLvlLbl val="0"/>
      </c:catAx>
      <c:valAx>
        <c:axId val="47043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61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6093</c:v>
                </c:pt>
                <c:pt idx="5">
                  <c:v>5946</c:v>
                </c:pt>
                <c:pt idx="8">
                  <c:v>5442</c:v>
                </c:pt>
                <c:pt idx="11">
                  <c:v>5817</c:v>
                </c:pt>
                <c:pt idx="14">
                  <c:v>5450</c:v>
                </c:pt>
              </c:numCache>
            </c:numRef>
          </c:val>
          <c:extLst xmlns:c16r2="http://schemas.microsoft.com/office/drawing/2015/06/chart">
            <c:ext xmlns:c16="http://schemas.microsoft.com/office/drawing/2014/chart" uri="{C3380CC4-5D6E-409C-BE32-E72D297353CC}">
              <c16:uniqueId val="{00000000-AE8F-4FA8-82D0-9102DF8AE8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431</c:v>
                </c:pt>
                <c:pt idx="5">
                  <c:v>173</c:v>
                </c:pt>
                <c:pt idx="8">
                  <c:v>214</c:v>
                </c:pt>
                <c:pt idx="11">
                  <c:v>568</c:v>
                </c:pt>
                <c:pt idx="14">
                  <c:v>454</c:v>
                </c:pt>
              </c:numCache>
            </c:numRef>
          </c:val>
          <c:extLst xmlns:c16r2="http://schemas.microsoft.com/office/drawing/2015/06/chart">
            <c:ext xmlns:c16="http://schemas.microsoft.com/office/drawing/2014/chart" uri="{C3380CC4-5D6E-409C-BE32-E72D297353CC}">
              <c16:uniqueId val="{00000001-AE8F-4FA8-82D0-9102DF8AE8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2314</c:v>
                </c:pt>
                <c:pt idx="5">
                  <c:v>2744</c:v>
                </c:pt>
                <c:pt idx="8">
                  <c:v>2999</c:v>
                </c:pt>
                <c:pt idx="11">
                  <c:v>3373</c:v>
                </c:pt>
                <c:pt idx="14">
                  <c:v>3913</c:v>
                </c:pt>
              </c:numCache>
            </c:numRef>
          </c:val>
          <c:extLst xmlns:c16r2="http://schemas.microsoft.com/office/drawing/2015/06/chart">
            <c:ext xmlns:c16="http://schemas.microsoft.com/office/drawing/2014/chart" uri="{C3380CC4-5D6E-409C-BE32-E72D297353CC}">
              <c16:uniqueId val="{00000002-AE8F-4FA8-82D0-9102DF8AE8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64</c:v>
                </c:pt>
                <c:pt idx="3">
                  <c:v>49</c:v>
                </c:pt>
                <c:pt idx="6">
                  <c:v>0</c:v>
                </c:pt>
                <c:pt idx="9">
                  <c:v>0</c:v>
                </c:pt>
                <c:pt idx="12">
                  <c:v>0</c:v>
                </c:pt>
              </c:numCache>
            </c:numRef>
          </c:val>
          <c:extLst xmlns:c16r2="http://schemas.microsoft.com/office/drawing/2015/06/chart">
            <c:ext xmlns:c16="http://schemas.microsoft.com/office/drawing/2014/chart" uri="{C3380CC4-5D6E-409C-BE32-E72D297353CC}">
              <c16:uniqueId val="{00000003-AE8F-4FA8-82D0-9102DF8AE8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E8F-4FA8-82D0-9102DF8AE8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5</c:v>
                </c:pt>
                <c:pt idx="6">
                  <c:v>4</c:v>
                </c:pt>
                <c:pt idx="9">
                  <c:v>4</c:v>
                </c:pt>
                <c:pt idx="12">
                  <c:v>3</c:v>
                </c:pt>
              </c:numCache>
            </c:numRef>
          </c:val>
          <c:extLst xmlns:c16r2="http://schemas.microsoft.com/office/drawing/2015/06/chart">
            <c:ext xmlns:c16="http://schemas.microsoft.com/office/drawing/2014/chart" uri="{C3380CC4-5D6E-409C-BE32-E72D297353CC}">
              <c16:uniqueId val="{00000005-AE8F-4FA8-82D0-9102DF8AE8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1329</c:v>
                </c:pt>
                <c:pt idx="3">
                  <c:v>1301</c:v>
                </c:pt>
                <c:pt idx="6">
                  <c:v>1371</c:v>
                </c:pt>
                <c:pt idx="9">
                  <c:v>1325</c:v>
                </c:pt>
                <c:pt idx="12">
                  <c:v>1341</c:v>
                </c:pt>
              </c:numCache>
            </c:numRef>
          </c:val>
          <c:extLst xmlns:c16r2="http://schemas.microsoft.com/office/drawing/2015/06/chart">
            <c:ext xmlns:c16="http://schemas.microsoft.com/office/drawing/2014/chart" uri="{C3380CC4-5D6E-409C-BE32-E72D297353CC}">
              <c16:uniqueId val="{00000006-AE8F-4FA8-82D0-9102DF8AE8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989</c:v>
                </c:pt>
                <c:pt idx="3">
                  <c:v>941</c:v>
                </c:pt>
                <c:pt idx="6">
                  <c:v>931</c:v>
                </c:pt>
                <c:pt idx="9">
                  <c:v>850</c:v>
                </c:pt>
                <c:pt idx="12">
                  <c:v>819</c:v>
                </c:pt>
              </c:numCache>
            </c:numRef>
          </c:val>
          <c:extLst xmlns:c16r2="http://schemas.microsoft.com/office/drawing/2015/06/chart">
            <c:ext xmlns:c16="http://schemas.microsoft.com/office/drawing/2014/chart" uri="{C3380CC4-5D6E-409C-BE32-E72D297353CC}">
              <c16:uniqueId val="{00000007-AE8F-4FA8-82D0-9102DF8AE8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3940</c:v>
                </c:pt>
                <c:pt idx="3">
                  <c:v>3681</c:v>
                </c:pt>
                <c:pt idx="6">
                  <c:v>3435</c:v>
                </c:pt>
                <c:pt idx="9">
                  <c:v>3153</c:v>
                </c:pt>
                <c:pt idx="12">
                  <c:v>2898</c:v>
                </c:pt>
              </c:numCache>
            </c:numRef>
          </c:val>
          <c:extLst xmlns:c16r2="http://schemas.microsoft.com/office/drawing/2015/06/chart">
            <c:ext xmlns:c16="http://schemas.microsoft.com/office/drawing/2014/chart" uri="{C3380CC4-5D6E-409C-BE32-E72D297353CC}">
              <c16:uniqueId val="{00000008-AE8F-4FA8-82D0-9102DF8AE8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1010</c:v>
                </c:pt>
              </c:numCache>
            </c:numRef>
          </c:val>
          <c:extLst xmlns:c16r2="http://schemas.microsoft.com/office/drawing/2015/06/chart">
            <c:ext xmlns:c16="http://schemas.microsoft.com/office/drawing/2014/chart" uri="{C3380CC4-5D6E-409C-BE32-E72D297353CC}">
              <c16:uniqueId val="{00000009-AE8F-4FA8-82D0-9102DF8AE8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5503</c:v>
                </c:pt>
                <c:pt idx="3">
                  <c:v>5332</c:v>
                </c:pt>
                <c:pt idx="6">
                  <c:v>6132</c:v>
                </c:pt>
                <c:pt idx="9">
                  <c:v>7099</c:v>
                </c:pt>
                <c:pt idx="12">
                  <c:v>6694</c:v>
                </c:pt>
              </c:numCache>
            </c:numRef>
          </c:val>
          <c:extLst xmlns:c16r2="http://schemas.microsoft.com/office/drawing/2015/06/chart">
            <c:ext xmlns:c16="http://schemas.microsoft.com/office/drawing/2014/chart" uri="{C3380CC4-5D6E-409C-BE32-E72D297353CC}">
              <c16:uniqueId val="{0000000A-AE8F-4FA8-82D0-9102DF8AE8A5}"/>
            </c:ext>
          </c:extLst>
        </c:ser>
        <c:dLbls>
          <c:showLegendKey val="0"/>
          <c:showVal val="0"/>
          <c:showCatName val="0"/>
          <c:showSerName val="0"/>
          <c:showPercent val="0"/>
          <c:showBubbleSize val="0"/>
        </c:dLbls>
        <c:gapWidth val="100"/>
        <c:overlap val="100"/>
        <c:axId val="481071480"/>
        <c:axId val="481072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2990</c:v>
                </c:pt>
                <c:pt idx="2">
                  <c:v>#N/A</c:v>
                </c:pt>
                <c:pt idx="3">
                  <c:v>#N/A</c:v>
                </c:pt>
                <c:pt idx="4">
                  <c:v>2448</c:v>
                </c:pt>
                <c:pt idx="5">
                  <c:v>#N/A</c:v>
                </c:pt>
                <c:pt idx="6">
                  <c:v>#N/A</c:v>
                </c:pt>
                <c:pt idx="7">
                  <c:v>3218</c:v>
                </c:pt>
                <c:pt idx="8">
                  <c:v>#N/A</c:v>
                </c:pt>
                <c:pt idx="9">
                  <c:v>#N/A</c:v>
                </c:pt>
                <c:pt idx="10">
                  <c:v>2672</c:v>
                </c:pt>
                <c:pt idx="11">
                  <c:v>#N/A</c:v>
                </c:pt>
                <c:pt idx="12">
                  <c:v>#N/A</c:v>
                </c:pt>
                <c:pt idx="13">
                  <c:v>2947</c:v>
                </c:pt>
                <c:pt idx="14">
                  <c:v>#N/A</c:v>
                </c:pt>
              </c:numCache>
            </c:numRef>
          </c:val>
          <c:smooth val="0"/>
          <c:extLst xmlns:c16r2="http://schemas.microsoft.com/office/drawing/2015/06/chart">
            <c:ext xmlns:c16="http://schemas.microsoft.com/office/drawing/2014/chart" uri="{C3380CC4-5D6E-409C-BE32-E72D297353CC}">
              <c16:uniqueId val="{0000000B-AE8F-4FA8-82D0-9102DF8AE8A5}"/>
            </c:ext>
          </c:extLst>
        </c:ser>
        <c:dLbls>
          <c:showLegendKey val="0"/>
          <c:showVal val="0"/>
          <c:showCatName val="0"/>
          <c:showSerName val="0"/>
          <c:showPercent val="0"/>
          <c:showBubbleSize val="0"/>
        </c:dLbls>
        <c:marker val="1"/>
        <c:smooth val="0"/>
        <c:axId val="481071480"/>
        <c:axId val="481072264"/>
      </c:lineChart>
      <c:catAx>
        <c:axId val="48107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1072264"/>
        <c:crosses val="autoZero"/>
        <c:auto val="1"/>
        <c:lblAlgn val="ctr"/>
        <c:lblOffset val="100"/>
        <c:tickLblSkip val="1"/>
        <c:tickMarkSkip val="1"/>
        <c:noMultiLvlLbl val="0"/>
      </c:catAx>
      <c:valAx>
        <c:axId val="481072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071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1160</c:v>
                </c:pt>
                <c:pt idx="1">
                  <c:v>1160</c:v>
                </c:pt>
                <c:pt idx="2">
                  <c:v>1629</c:v>
                </c:pt>
              </c:numCache>
            </c:numRef>
          </c:val>
          <c:extLst xmlns:c16r2="http://schemas.microsoft.com/office/drawing/2015/06/chart">
            <c:ext xmlns:c16="http://schemas.microsoft.com/office/drawing/2014/chart" uri="{C3380CC4-5D6E-409C-BE32-E72D297353CC}">
              <c16:uniqueId val="{00000000-AEFE-4FEA-80A3-E1F78CAB99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c:v>
                </c:pt>
                <c:pt idx="1">
                  <c:v>72</c:v>
                </c:pt>
                <c:pt idx="2">
                  <c:v>72</c:v>
                </c:pt>
              </c:numCache>
            </c:numRef>
          </c:val>
          <c:extLst xmlns:c16r2="http://schemas.microsoft.com/office/drawing/2015/06/chart">
            <c:ext xmlns:c16="http://schemas.microsoft.com/office/drawing/2014/chart" uri="{C3380CC4-5D6E-409C-BE32-E72D297353CC}">
              <c16:uniqueId val="{00000001-AEFE-4FEA-80A3-E1F78CAB99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3102</c:v>
                </c:pt>
                <c:pt idx="1">
                  <c:v>3506</c:v>
                </c:pt>
                <c:pt idx="2">
                  <c:v>3380</c:v>
                </c:pt>
              </c:numCache>
            </c:numRef>
          </c:val>
          <c:extLst xmlns:c16r2="http://schemas.microsoft.com/office/drawing/2015/06/chart">
            <c:ext xmlns:c16="http://schemas.microsoft.com/office/drawing/2014/chart" uri="{C3380CC4-5D6E-409C-BE32-E72D297353CC}">
              <c16:uniqueId val="{00000002-AEFE-4FEA-80A3-E1F78CAB99BA}"/>
            </c:ext>
          </c:extLst>
        </c:ser>
        <c:dLbls>
          <c:showLegendKey val="0"/>
          <c:showVal val="0"/>
          <c:showCatName val="0"/>
          <c:showSerName val="0"/>
          <c:showPercent val="0"/>
          <c:showBubbleSize val="0"/>
        </c:dLbls>
        <c:gapWidth val="120"/>
        <c:overlap val="100"/>
        <c:axId val="481072656"/>
        <c:axId val="481069520"/>
      </c:barChart>
      <c:catAx>
        <c:axId val="48107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1069520"/>
        <c:crosses val="autoZero"/>
        <c:auto val="1"/>
        <c:lblAlgn val="ctr"/>
        <c:lblOffset val="100"/>
        <c:tickLblSkip val="1"/>
        <c:tickMarkSkip val="1"/>
        <c:noMultiLvlLbl val="0"/>
      </c:catAx>
      <c:valAx>
        <c:axId val="481069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107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C76-4315-9E0E-933927244769}"/>
                </c:ext>
                <c:ext xmlns:c15="http://schemas.microsoft.com/office/drawing/2012/chart" uri="{CE6537A1-D6FC-4f65-9D91-7224C49458BB}">
                  <c15:dlblFieldTable>
                    <c15:dlblFTEntry>
                      <c15:txfldGUID>{745AB020-C81F-470C-B5EC-A6F82AE84DAF}</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C76-4315-9E0E-933927244769}"/>
                </c:ext>
                <c:ext xmlns:c15="http://schemas.microsoft.com/office/drawing/2012/chart" uri="{CE6537A1-D6FC-4f65-9D91-7224C49458BB}">
                  <c15:dlblFieldTable>
                    <c15:dlblFTEntry>
                      <c15:txfldGUID>{4A249305-D8C8-4629-A6F4-5B5E1FF72170}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C76-4315-9E0E-933927244769}"/>
                </c:ext>
                <c:ext xmlns:c15="http://schemas.microsoft.com/office/drawing/2012/chart" uri="{CE6537A1-D6FC-4f65-9D91-7224C49458BB}">
                  <c15:dlblFieldTable>
                    <c15:dlblFTEntry>
                      <c15:txfldGUID>{EFAF78F3-78B7-4968-8B96-73053A50ED7B}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C76-4315-9E0E-933927244769}"/>
                </c:ext>
                <c:ext xmlns:c15="http://schemas.microsoft.com/office/drawing/2012/chart" uri="{CE6537A1-D6FC-4f65-9D91-7224C49458BB}">
                  <c15:dlblFieldTable>
                    <c15:dlblFTEntry>
                      <c15:txfldGUID>{2AF0307A-CBD7-45A3-9254-D86A30E4FEE3}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C76-4315-9E0E-933927244769}"/>
                </c:ext>
                <c:ext xmlns:c15="http://schemas.microsoft.com/office/drawing/2012/chart" uri="{CE6537A1-D6FC-4f65-9D91-7224C49458BB}">
                  <c15:dlblFieldTable>
                    <c15:dlblFTEntry>
                      <c15:txfldGUID>{75DF0C38-6759-44E9-8D7F-6191B8787782}</c15:txfldGUID>
                      <c15:f>#REF!</c15:f>
                      <c15:dlblFieldTableCache>
                        <c:ptCount val="1"/>
                        <c:pt idx="0">
                          <c:v>#REF!</c:v>
                        </c:pt>
                      </c15:dlblFieldTableCache>
                    </c15:dlblFTEntry>
                  </c15:dlblFieldTable>
                  <c15:showDataLabelsRange val="0"/>
                </c:ext>
              </c:extLst>
            </c:dLbl>
            <c:dLbl>
              <c:idx val="8"/>
              <c:layout>
                <c:manualLayout>
                  <c:x val="0"/>
                  <c:y val="6.169649007076553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C76-4315-9E0E-933927244769}"/>
                </c:ext>
                <c:ext xmlns:c15="http://schemas.microsoft.com/office/drawing/2012/chart" uri="{CE6537A1-D6FC-4f65-9D91-7224C49458BB}">
                  <c15:dlblFieldTable>
                    <c15:dlblFTEntry>
                      <c15:txfldGUID>{5D403FBE-43BE-4B93-BE08-B1791B0CA366}</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C76-4315-9E0E-933927244769}"/>
                </c:ext>
                <c:ext xmlns:c15="http://schemas.microsoft.com/office/drawing/2012/chart" uri="{CE6537A1-D6FC-4f65-9D91-7224C49458BB}">
                  <c15:dlblFieldTable>
                    <c15:dlblFTEntry>
                      <c15:txfldGUID>{CDDF733F-66F3-4C3A-867C-746FB4DB038B}</c15:txfldGUID>
                      <c15:f>公会計指標分析・財政指標組合せ分析表!$CF$50</c15:f>
                      <c15:dlblFieldTableCache>
                        <c:ptCount val="1"/>
                        <c:pt idx="0">
                          <c:v>R02</c:v>
                        </c:pt>
                      </c15:dlblFieldTableCache>
                    </c15:dlblFTEntry>
                  </c15:dlblFieldTable>
                  <c15:showDataLabelsRange val="0"/>
                </c:ext>
              </c:extLst>
            </c:dLbl>
            <c:dLbl>
              <c:idx val="24"/>
              <c:layout>
                <c:manualLayout>
                  <c:x val="0"/>
                  <c:y val="-1.941105570694309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C76-4315-9E0E-933927244769}"/>
                </c:ext>
                <c:ext xmlns:c15="http://schemas.microsoft.com/office/drawing/2012/chart" uri="{CE6537A1-D6FC-4f65-9D91-7224C49458BB}">
                  <c15:dlblFieldTable>
                    <c15:dlblFTEntry>
                      <c15:txfldGUID>{37703A18-0E8B-42BC-A1C1-3ED47B9B1B37}</c15:txfldGUID>
                      <c15:f>公会計指標分析・財政指標組合せ分析表!$CN$50</c15:f>
                      <c15:dlblFieldTableCache>
                        <c:ptCount val="1"/>
                        <c:pt idx="0">
                          <c:v>R03</c:v>
                        </c:pt>
                      </c15:dlblFieldTableCache>
                    </c15:dlblFTEntry>
                  </c15:dlblFieldTable>
                  <c15:showDataLabelsRange val="0"/>
                </c:ext>
              </c:extLst>
            </c:dLbl>
            <c:dLbl>
              <c:idx val="32"/>
              <c:layout>
                <c:manualLayout>
                  <c:x val="0"/>
                  <c:y val="1.3241761930693756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C76-4315-9E0E-933927244769}"/>
                </c:ext>
                <c:ext xmlns:c15="http://schemas.microsoft.com/office/drawing/2012/chart" uri="{CE6537A1-D6FC-4f65-9D91-7224C49458BB}">
                  <c15:dlblFieldTable>
                    <c15:dlblFTEntry>
                      <c15:txfldGUID>{BF867F82-457C-41B3-96E8-1974BC96304E}</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40.4</c:v>
                </c:pt>
                <c:pt idx="8">
                  <c:v>40.9</c:v>
                </c:pt>
                <c:pt idx="16">
                  <c:v>42.3</c:v>
                </c:pt>
                <c:pt idx="24">
                  <c:v>42</c:v>
                </c:pt>
                <c:pt idx="32">
                  <c:v>41.6</c:v>
                </c:pt>
              </c:numCache>
            </c:numRef>
          </c:xVal>
          <c:yVal>
            <c:numRef>
              <c:f>公会計指標分析・財政指標組合せ分析表!$BP$51:$DC$51</c:f>
              <c:numCache>
                <c:formatCode>#,##0.0;"▲ "#,##0.0</c:formatCode>
                <c:ptCount val="40"/>
                <c:pt idx="0">
                  <c:v>90.5</c:v>
                </c:pt>
                <c:pt idx="8">
                  <c:v>74.400000000000006</c:v>
                </c:pt>
                <c:pt idx="16">
                  <c:v>92</c:v>
                </c:pt>
                <c:pt idx="24">
                  <c:v>65.599999999999994</c:v>
                </c:pt>
                <c:pt idx="32">
                  <c:v>66.7</c:v>
                </c:pt>
              </c:numCache>
            </c:numRef>
          </c:yVal>
          <c:smooth val="0"/>
          <c:extLst xmlns:c16r2="http://schemas.microsoft.com/office/drawing/2015/06/chart">
            <c:ext xmlns:c16="http://schemas.microsoft.com/office/drawing/2014/chart" uri="{C3380CC4-5D6E-409C-BE32-E72D297353CC}">
              <c16:uniqueId val="{00000009-8C76-4315-9E0E-9339272447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3.319028187921370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C76-4315-9E0E-933927244769}"/>
                </c:ext>
                <c:ext xmlns:c15="http://schemas.microsoft.com/office/drawing/2012/chart" uri="{CE6537A1-D6FC-4f65-9D91-7224C49458BB}">
                  <c15:dlblFieldTable>
                    <c15:dlblFTEntry>
                      <c15:txfldGUID>{33D26608-1D5D-4EA5-A680-92D9A6DB6F99}</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C76-4315-9E0E-933927244769}"/>
                </c:ext>
                <c:ext xmlns:c15="http://schemas.microsoft.com/office/drawing/2012/chart" uri="{CE6537A1-D6FC-4f65-9D91-7224C49458BB}">
                  <c15:dlblFieldTable>
                    <c15:dlblFTEntry>
                      <c15:txfldGUID>{B882CE8D-DA3A-4C77-BEEA-867BD6E0E8BD}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C76-4315-9E0E-933927244769}"/>
                </c:ext>
                <c:ext xmlns:c15="http://schemas.microsoft.com/office/drawing/2012/chart" uri="{CE6537A1-D6FC-4f65-9D91-7224C49458BB}">
                  <c15:dlblFieldTable>
                    <c15:dlblFTEntry>
                      <c15:txfldGUID>{9A7F228A-18C5-4776-843B-F7E48CC0674A}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C76-4315-9E0E-933927244769}"/>
                </c:ext>
                <c:ext xmlns:c15="http://schemas.microsoft.com/office/drawing/2012/chart" uri="{CE6537A1-D6FC-4f65-9D91-7224C49458BB}">
                  <c15:dlblFieldTable>
                    <c15:dlblFTEntry>
                      <c15:txfldGUID>{D9B911A9-E6E7-47D9-BA32-0AE60C8AA312}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C76-4315-9E0E-933927244769}"/>
                </c:ext>
                <c:ext xmlns:c15="http://schemas.microsoft.com/office/drawing/2012/chart" uri="{CE6537A1-D6FC-4f65-9D91-7224C49458BB}">
                  <c15:dlblFieldTable>
                    <c15:dlblFTEntry>
                      <c15:txfldGUID>{77568FAB-CF4D-4B04-B782-49D87B6D1A79}</c15:txfldGUID>
                      <c15:f>#REF!</c15:f>
                      <c15:dlblFieldTableCache>
                        <c:ptCount val="1"/>
                        <c:pt idx="0">
                          <c:v>#REF!</c:v>
                        </c:pt>
                      </c15:dlblFieldTableCache>
                    </c15:dlblFTEntry>
                  </c15:dlblFieldTable>
                  <c15:showDataLabelsRange val="0"/>
                </c:ext>
              </c:extLst>
            </c:dLbl>
            <c:dLbl>
              <c:idx val="8"/>
              <c:layout>
                <c:manualLayout>
                  <c:x val="0"/>
                  <c:y val="-6.4593042235879666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C76-4315-9E0E-933927244769}"/>
                </c:ext>
                <c:ext xmlns:c15="http://schemas.microsoft.com/office/drawing/2012/chart" uri="{CE6537A1-D6FC-4f65-9D91-7224C49458BB}">
                  <c15:dlblFieldTable>
                    <c15:dlblFTEntry>
                      <c15:txfldGUID>{34501157-9244-4C35-8D92-92B5065F9221}</c15:txfldGUID>
                      <c15:f>公会計指標分析・財政指標組合せ分析表!$BX$50</c15:f>
                      <c15:dlblFieldTableCache>
                        <c:ptCount val="1"/>
                        <c:pt idx="0">
                          <c:v>R01</c:v>
                        </c:pt>
                      </c15:dlblFieldTableCache>
                    </c15:dlblFTEntry>
                  </c15:dlblFieldTable>
                  <c15:showDataLabelsRange val="0"/>
                </c:ext>
              </c:extLst>
            </c:dLbl>
            <c:dLbl>
              <c:idx val="16"/>
              <c:layout>
                <c:manualLayout>
                  <c:x val="0"/>
                  <c:y val="3.429611544433515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C76-4315-9E0E-933927244769}"/>
                </c:ext>
                <c:ext xmlns:c15="http://schemas.microsoft.com/office/drawing/2012/chart" uri="{CE6537A1-D6FC-4f65-9D91-7224C49458BB}">
                  <c15:dlblFieldTable>
                    <c15:dlblFTEntry>
                      <c15:txfldGUID>{C657AD48-3AE6-43C1-9A1F-0EF68FFF3924}</c15:txfldGUID>
                      <c15:f>公会計指標分析・財政指標組合せ分析表!$CF$50</c15:f>
                      <c15:dlblFieldTableCache>
                        <c:ptCount val="1"/>
                        <c:pt idx="0">
                          <c:v>R02</c:v>
                        </c:pt>
                      </c15:dlblFieldTableCache>
                    </c15:dlblFTEntry>
                  </c15:dlblFieldTable>
                  <c15:showDataLabelsRange val="0"/>
                </c:ext>
              </c:extLst>
            </c:dLbl>
            <c:dLbl>
              <c:idx val="24"/>
              <c:layout>
                <c:manualLayout>
                  <c:x val="0"/>
                  <c:y val="-2.1070516516279676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C76-4315-9E0E-933927244769}"/>
                </c:ext>
                <c:ext xmlns:c15="http://schemas.microsoft.com/office/drawing/2012/chart" uri="{CE6537A1-D6FC-4f65-9D91-7224C49458BB}">
                  <c15:dlblFieldTable>
                    <c15:dlblFTEntry>
                      <c15:txfldGUID>{29A38B52-44E1-40B2-9959-601875DCC20C}</c15:txfldGUID>
                      <c15:f>公会計指標分析・財政指標組合せ分析表!$CN$50</c15:f>
                      <c15:dlblFieldTableCache>
                        <c:ptCount val="1"/>
                        <c:pt idx="0">
                          <c:v>R03</c:v>
                        </c:pt>
                      </c15:dlblFieldTableCache>
                    </c15:dlblFTEntry>
                  </c15:dlblFieldTable>
                  <c15:showDataLabelsRange val="0"/>
                </c:ext>
              </c:extLst>
            </c:dLbl>
            <c:dLbl>
              <c:idx val="32"/>
              <c:layout>
                <c:manualLayout>
                  <c:x val="0"/>
                  <c:y val="1.8178937582746559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C76-4315-9E0E-933927244769}"/>
                </c:ext>
                <c:ext xmlns:c15="http://schemas.microsoft.com/office/drawing/2012/chart" uri="{CE6537A1-D6FC-4f65-9D91-7224C49458BB}">
                  <c15:dlblFieldTable>
                    <c15:dlblFTEntry>
                      <c15:txfldGUID>{D2263903-3283-488F-A336-EFE921470D93}</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xmlns:c16r2="http://schemas.microsoft.com/office/drawing/2015/06/chart">
            <c:ext xmlns:c16="http://schemas.microsoft.com/office/drawing/2014/chart" uri="{C3380CC4-5D6E-409C-BE32-E72D297353CC}">
              <c16:uniqueId val="{00000013-8C76-4315-9E0E-933927244769}"/>
            </c:ext>
          </c:extLst>
        </c:ser>
        <c:dLbls>
          <c:showLegendKey val="0"/>
          <c:showVal val="1"/>
          <c:showCatName val="0"/>
          <c:showSerName val="0"/>
          <c:showPercent val="0"/>
          <c:showBubbleSize val="0"/>
        </c:dLbls>
        <c:axId val="481069912"/>
        <c:axId val="481070304"/>
      </c:scatterChart>
      <c:valAx>
        <c:axId val="481069912"/>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070304"/>
        <c:crosses val="autoZero"/>
        <c:crossBetween val="midCat"/>
      </c:valAx>
      <c:valAx>
        <c:axId val="481070304"/>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106991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2EC-4AE0-810B-24B34050CBFB}"/>
                </c:ext>
                <c:ext xmlns:c15="http://schemas.microsoft.com/office/drawing/2012/chart" uri="{CE6537A1-D6FC-4f65-9D91-7224C49458BB}">
                  <c15:dlblFieldTable>
                    <c15:dlblFTEntry>
                      <c15:txfldGUID>{09DA935B-D588-4D2F-B74A-B705DFDDD0C3}</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2EC-4AE0-810B-24B34050CBFB}"/>
                </c:ext>
                <c:ext xmlns:c15="http://schemas.microsoft.com/office/drawing/2012/chart" uri="{CE6537A1-D6FC-4f65-9D91-7224C49458BB}">
                  <c15:dlblFieldTable>
                    <c15:dlblFTEntry>
                      <c15:txfldGUID>{8D32D4E3-5660-493F-B096-17DDB7E4913E}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2EC-4AE0-810B-24B34050CBFB}"/>
                </c:ext>
                <c:ext xmlns:c15="http://schemas.microsoft.com/office/drawing/2012/chart" uri="{CE6537A1-D6FC-4f65-9D91-7224C49458BB}">
                  <c15:dlblFieldTable>
                    <c15:dlblFTEntry>
                      <c15:txfldGUID>{58C7E1E8-702F-49EA-9579-F6365D0CF255}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2EC-4AE0-810B-24B34050CBFB}"/>
                </c:ext>
                <c:ext xmlns:c15="http://schemas.microsoft.com/office/drawing/2012/chart" uri="{CE6537A1-D6FC-4f65-9D91-7224C49458BB}">
                  <c15:dlblFieldTable>
                    <c15:dlblFTEntry>
                      <c15:txfldGUID>{46308BC1-333F-46F8-938F-9584D6B41ED7}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2EC-4AE0-810B-24B34050CBFB}"/>
                </c:ext>
                <c:ext xmlns:c15="http://schemas.microsoft.com/office/drawing/2012/chart" uri="{CE6537A1-D6FC-4f65-9D91-7224C49458BB}">
                  <c15:dlblFieldTable>
                    <c15:dlblFTEntry>
                      <c15:txfldGUID>{2AEFD7AE-7D3F-4326-863A-32CD8D7C70DD}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2EC-4AE0-810B-24B34050CBFB}"/>
                </c:ext>
                <c:ext xmlns:c15="http://schemas.microsoft.com/office/drawing/2012/chart" uri="{CE6537A1-D6FC-4f65-9D91-7224C49458BB}">
                  <c15:dlblFieldTable>
                    <c15:dlblFTEntry>
                      <c15:txfldGUID>{7147C1C8-0C19-4098-8436-F47B4220A2DD}</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2EC-4AE0-810B-24B34050CBFB}"/>
                </c:ext>
                <c:ext xmlns:c15="http://schemas.microsoft.com/office/drawing/2012/chart" uri="{CE6537A1-D6FC-4f65-9D91-7224C49458BB}">
                  <c15:dlblFieldTable>
                    <c15:dlblFTEntry>
                      <c15:txfldGUID>{A37363F2-6D64-46BF-93A2-5EFD7218B614}</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2EC-4AE0-810B-24B34050CBFB}"/>
                </c:ext>
                <c:ext xmlns:c15="http://schemas.microsoft.com/office/drawing/2012/chart" uri="{CE6537A1-D6FC-4f65-9D91-7224C49458BB}">
                  <c15:dlblFieldTable>
                    <c15:dlblFTEntry>
                      <c15:txfldGUID>{D87D5ACD-8885-4C6C-BAFA-3E003F6F88AC}</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2EC-4AE0-810B-24B34050CBFB}"/>
                </c:ext>
                <c:ext xmlns:c15="http://schemas.microsoft.com/office/drawing/2012/chart" uri="{CE6537A1-D6FC-4f65-9D91-7224C49458BB}">
                  <c15:dlblFieldTable>
                    <c15:dlblFTEntry>
                      <c15:txfldGUID>{6062D808-8A6A-4FBC-9FE1-6C8C1170F8EA}</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9.1999999999999993</c:v>
                </c:pt>
                <c:pt idx="16">
                  <c:v>8.8000000000000007</c:v>
                </c:pt>
                <c:pt idx="24">
                  <c:v>8.3000000000000007</c:v>
                </c:pt>
                <c:pt idx="32">
                  <c:v>7.6</c:v>
                </c:pt>
              </c:numCache>
            </c:numRef>
          </c:xVal>
          <c:yVal>
            <c:numRef>
              <c:f>公会計指標分析・財政指標組合せ分析表!$BP$73:$DC$73</c:f>
              <c:numCache>
                <c:formatCode>#,##0.0;"▲ "#,##0.0</c:formatCode>
                <c:ptCount val="40"/>
                <c:pt idx="0">
                  <c:v>90.5</c:v>
                </c:pt>
                <c:pt idx="8">
                  <c:v>74.400000000000006</c:v>
                </c:pt>
                <c:pt idx="16">
                  <c:v>92</c:v>
                </c:pt>
                <c:pt idx="24">
                  <c:v>65.599999999999994</c:v>
                </c:pt>
                <c:pt idx="32">
                  <c:v>66.7</c:v>
                </c:pt>
              </c:numCache>
            </c:numRef>
          </c:yVal>
          <c:smooth val="0"/>
          <c:extLst xmlns:c16r2="http://schemas.microsoft.com/office/drawing/2015/06/chart">
            <c:ext xmlns:c16="http://schemas.microsoft.com/office/drawing/2014/chart" uri="{C3380CC4-5D6E-409C-BE32-E72D297353CC}">
              <c16:uniqueId val="{00000009-62EC-4AE0-810B-24B34050CB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2EC-4AE0-810B-24B34050CBFB}"/>
                </c:ext>
                <c:ext xmlns:c15="http://schemas.microsoft.com/office/drawing/2012/chart" uri="{CE6537A1-D6FC-4f65-9D91-7224C49458BB}">
                  <c15:dlblFieldTable>
                    <c15:dlblFTEntry>
                      <c15:txfldGUID>{B288F469-CA1C-405E-B101-772222F742C0}</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2EC-4AE0-810B-24B34050CBFB}"/>
                </c:ext>
                <c:ext xmlns:c15="http://schemas.microsoft.com/office/drawing/2012/chart" uri="{CE6537A1-D6FC-4f65-9D91-7224C49458BB}">
                  <c15:dlblFieldTable>
                    <c15:dlblFTEntry>
                      <c15:txfldGUID>{496963E7-0318-48D3-9D35-D11A3D347D45}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2EC-4AE0-810B-24B34050CBFB}"/>
                </c:ext>
                <c:ext xmlns:c15="http://schemas.microsoft.com/office/drawing/2012/chart" uri="{CE6537A1-D6FC-4f65-9D91-7224C49458BB}">
                  <c15:dlblFieldTable>
                    <c15:dlblFTEntry>
                      <c15:txfldGUID>{703EC558-BCC1-4E5F-86D8-B39480F3F383}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2EC-4AE0-810B-24B34050CBFB}"/>
                </c:ext>
                <c:ext xmlns:c15="http://schemas.microsoft.com/office/drawing/2012/chart" uri="{CE6537A1-D6FC-4f65-9D91-7224C49458BB}">
                  <c15:dlblFieldTable>
                    <c15:dlblFTEntry>
                      <c15:txfldGUID>{500DD595-3275-473E-82AB-01AEFDE8760F}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2EC-4AE0-810B-24B34050CBFB}"/>
                </c:ext>
                <c:ext xmlns:c15="http://schemas.microsoft.com/office/drawing/2012/chart" uri="{CE6537A1-D6FC-4f65-9D91-7224C49458BB}">
                  <c15:dlblFieldTable>
                    <c15:dlblFTEntry>
                      <c15:txfldGUID>{61709144-9806-4CE4-B7BE-17F28C0533CC}</c15:txfldGUID>
                      <c15:f>#REF!</c15:f>
                      <c15:dlblFieldTableCache>
                        <c:ptCount val="1"/>
                        <c:pt idx="0">
                          <c:v>#REF!</c:v>
                        </c:pt>
                      </c15:dlblFieldTableCache>
                    </c15:dlblFTEntry>
                  </c15:dlblFieldTable>
                  <c15:showDataLabelsRange val="0"/>
                </c:ext>
              </c:extLst>
            </c:dLbl>
            <c:dLbl>
              <c:idx val="8"/>
              <c:layout>
                <c:manualLayout>
                  <c:x val="-4.4905057365901176E-2"/>
                  <c:y val="-8.013866636710419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2EC-4AE0-810B-24B34050CBFB}"/>
                </c:ext>
                <c:ext xmlns:c15="http://schemas.microsoft.com/office/drawing/2012/chart" uri="{CE6537A1-D6FC-4f65-9D91-7224C49458BB}">
                  <c15:dlblFieldTable>
                    <c15:dlblFTEntry>
                      <c15:txfldGUID>{66147DC4-6E81-4F17-8176-D03F86E9460E}</c15:txfldGUID>
                      <c15:f>公会計指標分析・財政指標組合せ分析表!$BX$72</c15:f>
                      <c15:dlblFieldTableCache>
                        <c:ptCount val="1"/>
                        <c:pt idx="0">
                          <c:v>R01</c:v>
                        </c:pt>
                      </c15:dlblFieldTableCache>
                    </c15:dlblFTEntry>
                  </c15:dlblFieldTable>
                  <c15:showDataLabelsRange val="0"/>
                </c:ext>
              </c:extLst>
            </c:dLbl>
            <c:dLbl>
              <c:idx val="16"/>
              <c:layout>
                <c:manualLayout>
                  <c:x val="-1.8235628084250059E-2"/>
                  <c:y val="-4.469462780848371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2EC-4AE0-810B-24B34050CBFB}"/>
                </c:ext>
                <c:ext xmlns:c15="http://schemas.microsoft.com/office/drawing/2012/chart" uri="{CE6537A1-D6FC-4f65-9D91-7224C49458BB}">
                  <c15:dlblFieldTable>
                    <c15:dlblFTEntry>
                      <c15:txfldGUID>{2A377ADD-0DA7-4580-9875-EF591CA5AF52}</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2EC-4AE0-810B-24B34050CBFB}"/>
                </c:ext>
                <c:ext xmlns:c15="http://schemas.microsoft.com/office/drawing/2012/chart" uri="{CE6537A1-D6FC-4f65-9D91-7224C49458BB}">
                  <c15:dlblFieldTable>
                    <c15:dlblFTEntry>
                      <c15:txfldGUID>{B28D3D15-8C78-4266-BC61-2725E7FAFB4E}</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2EC-4AE0-810B-24B34050CBFB}"/>
                </c:ext>
                <c:ext xmlns:c15="http://schemas.microsoft.com/office/drawing/2012/chart" uri="{CE6537A1-D6FC-4f65-9D91-7224C49458BB}">
                  <c15:dlblFieldTable>
                    <c15:dlblFTEntry>
                      <c15:txfldGUID>{466C51A6-CF5F-4427-BE42-F3DE7CAE00BF}</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xmlns:c16r2="http://schemas.microsoft.com/office/drawing/2015/06/chart">
            <c:ext xmlns:c16="http://schemas.microsoft.com/office/drawing/2014/chart" uri="{C3380CC4-5D6E-409C-BE32-E72D297353CC}">
              <c16:uniqueId val="{00000013-62EC-4AE0-810B-24B34050CBFB}"/>
            </c:ext>
          </c:extLst>
        </c:ser>
        <c:dLbls>
          <c:showLegendKey val="0"/>
          <c:showVal val="1"/>
          <c:showCatName val="0"/>
          <c:showSerName val="0"/>
          <c:showPercent val="0"/>
          <c:showBubbleSize val="0"/>
        </c:dLbls>
        <c:axId val="482092000"/>
        <c:axId val="482086904"/>
      </c:scatterChart>
      <c:valAx>
        <c:axId val="482092000"/>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086904"/>
        <c:crosses val="autoZero"/>
        <c:crossBetween val="midCat"/>
      </c:valAx>
      <c:valAx>
        <c:axId val="482086904"/>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209200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9,002
8,931
152.35
13,183,640
12,343,611
501,147
4,946,951
6,694,129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発電所の立地により固定資産税等の税収入が大きいため、類似団体平均値を上回っているが、電力事業者の業績や設備投資の状況により税収入が大きく変動するため安定した財政運営に苦慮している。今後も、町税等の滞納額の圧縮や更なる徴収業務の強化に取り組むとともに、地域産業の振興や優良企業の誘致による税源の確保等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114602</xdr:rowOff>
    </xdr:from>
    <xdr:to>
      <xdr:col>23</xdr:col>
      <xdr:colOff>133350</xdr:colOff>
      <xdr:row>40</xdr:row>
      <xdr:rowOff>69548</xdr:rowOff>
    </xdr:to>
    <xdr:cxnSp macro="">
      <xdr:nvCxnSpPr>
        <xdr:cNvPr id="70" name="直線コネクタ 69"/>
        <xdr:cNvCxnSpPr/>
      </xdr:nvCxnSpPr>
      <xdr:spPr>
        <a:xfrm flipV="1">
          <a:off x="4114800" y="6801152"/>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69548</xdr:rowOff>
    </xdr:from>
    <xdr:to>
      <xdr:col>19</xdr:col>
      <xdr:colOff>133350</xdr:colOff>
      <xdr:row>40</xdr:row>
      <xdr:rowOff>138491</xdr:rowOff>
    </xdr:to>
    <xdr:cxnSp macro="">
      <xdr:nvCxnSpPr>
        <xdr:cNvPr id="73" name="直線コネクタ 72"/>
        <xdr:cNvCxnSpPr/>
      </xdr:nvCxnSpPr>
      <xdr:spPr>
        <a:xfrm flipV="1">
          <a:off x="3225800" y="69275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115509</xdr:rowOff>
    </xdr:from>
    <xdr:to>
      <xdr:col>15</xdr:col>
      <xdr:colOff>82550</xdr:colOff>
      <xdr:row>40</xdr:row>
      <xdr:rowOff>138491</xdr:rowOff>
    </xdr:to>
    <xdr:cxnSp macro="">
      <xdr:nvCxnSpPr>
        <xdr:cNvPr id="76" name="直線コネクタ 75"/>
        <xdr:cNvCxnSpPr/>
      </xdr:nvCxnSpPr>
      <xdr:spPr>
        <a:xfrm>
          <a:off x="2336800" y="69735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115509</xdr:rowOff>
    </xdr:from>
    <xdr:to>
      <xdr:col>11</xdr:col>
      <xdr:colOff>31750</xdr:colOff>
      <xdr:row>40</xdr:row>
      <xdr:rowOff>127000</xdr:rowOff>
    </xdr:to>
    <xdr:cxnSp macro="">
      <xdr:nvCxnSpPr>
        <xdr:cNvPr id="79" name="直線コネクタ 78"/>
        <xdr:cNvCxnSpPr/>
      </xdr:nvCxnSpPr>
      <xdr:spPr>
        <a:xfrm flipV="1">
          <a:off x="1447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63802</xdr:rowOff>
    </xdr:from>
    <xdr:to>
      <xdr:col>23</xdr:col>
      <xdr:colOff>184150</xdr:colOff>
      <xdr:row>39</xdr:row>
      <xdr:rowOff>165402</xdr:rowOff>
    </xdr:to>
    <xdr:sp macro="" textlink="">
      <xdr:nvSpPr>
        <xdr:cNvPr id="89" name="楕円 88"/>
        <xdr:cNvSpPr/>
      </xdr:nvSpPr>
      <xdr:spPr>
        <a:xfrm>
          <a:off x="4902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80329</xdr:rowOff>
    </xdr:from>
    <xdr:ext cx="762000" cy="259045"/>
    <xdr:sp macro="" textlink="">
      <xdr:nvSpPr>
        <xdr:cNvPr id="90" name="財政力該当値テキスト"/>
        <xdr:cNvSpPr txBox="1"/>
      </xdr:nvSpPr>
      <xdr:spPr>
        <a:xfrm>
          <a:off x="5041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18748</xdr:rowOff>
    </xdr:from>
    <xdr:to>
      <xdr:col>19</xdr:col>
      <xdr:colOff>184150</xdr:colOff>
      <xdr:row>40</xdr:row>
      <xdr:rowOff>120348</xdr:rowOff>
    </xdr:to>
    <xdr:sp macro="" textlink="">
      <xdr:nvSpPr>
        <xdr:cNvPr id="91" name="楕円 90"/>
        <xdr:cNvSpPr/>
      </xdr:nvSpPr>
      <xdr:spPr>
        <a:xfrm>
          <a:off x="4064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130525</xdr:rowOff>
    </xdr:from>
    <xdr:ext cx="736600" cy="259045"/>
    <xdr:sp macro="" textlink="">
      <xdr:nvSpPr>
        <xdr:cNvPr id="92" name="テキスト ボックス 91"/>
        <xdr:cNvSpPr txBox="1"/>
      </xdr:nvSpPr>
      <xdr:spPr>
        <a:xfrm>
          <a:off x="3733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87691</xdr:rowOff>
    </xdr:from>
    <xdr:to>
      <xdr:col>15</xdr:col>
      <xdr:colOff>133350</xdr:colOff>
      <xdr:row>41</xdr:row>
      <xdr:rowOff>17841</xdr:rowOff>
    </xdr:to>
    <xdr:sp macro="" textlink="">
      <xdr:nvSpPr>
        <xdr:cNvPr id="93" name="楕円 92"/>
        <xdr:cNvSpPr/>
      </xdr:nvSpPr>
      <xdr:spPr>
        <a:xfrm>
          <a:off x="3175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28018</xdr:rowOff>
    </xdr:from>
    <xdr:ext cx="762000" cy="259045"/>
    <xdr:sp macro="" textlink="">
      <xdr:nvSpPr>
        <xdr:cNvPr id="94" name="テキスト ボックス 93"/>
        <xdr:cNvSpPr txBox="1"/>
      </xdr:nvSpPr>
      <xdr:spPr>
        <a:xfrm>
          <a:off x="2844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64709</xdr:rowOff>
    </xdr:from>
    <xdr:to>
      <xdr:col>11</xdr:col>
      <xdr:colOff>82550</xdr:colOff>
      <xdr:row>40</xdr:row>
      <xdr:rowOff>166309</xdr:rowOff>
    </xdr:to>
    <xdr:sp macro="" textlink="">
      <xdr:nvSpPr>
        <xdr:cNvPr id="95" name="楕円 94"/>
        <xdr:cNvSpPr/>
      </xdr:nvSpPr>
      <xdr:spPr>
        <a:xfrm>
          <a:off x="2286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5036</xdr:rowOff>
    </xdr:from>
    <xdr:ext cx="762000" cy="259045"/>
    <xdr:sp macro="" textlink="">
      <xdr:nvSpPr>
        <xdr:cNvPr id="96" name="テキスト ボックス 95"/>
        <xdr:cNvSpPr txBox="1"/>
      </xdr:nvSpPr>
      <xdr:spPr>
        <a:xfrm>
          <a:off x="1955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地方交付税について、令和４年度より財源超過団体になったため普通交付税及び臨時財政対策債も皆減となったが、地方税は、固定資産税（償却資産）が</a:t>
          </a:r>
          <a:r>
            <a:rPr lang="en-US" altLang="ja-JP" sz="1050" b="0" i="0" baseline="0">
              <a:solidFill>
                <a:schemeClr val="dk1"/>
              </a:solidFill>
              <a:effectLst/>
              <a:latin typeface="+mn-lt"/>
              <a:ea typeface="+mn-ea"/>
              <a:cs typeface="+mn-cs"/>
            </a:rPr>
            <a:t>626,782</a:t>
          </a:r>
          <a:r>
            <a:rPr lang="ja-JP" altLang="ja-JP" sz="1050" b="0" i="0" baseline="0">
              <a:solidFill>
                <a:schemeClr val="dk1"/>
              </a:solidFill>
              <a:effectLst/>
              <a:latin typeface="+mn-lt"/>
              <a:ea typeface="+mn-ea"/>
              <a:cs typeface="+mn-cs"/>
            </a:rPr>
            <a:t>千円増加したこと等により、経常一般財源総額が</a:t>
          </a:r>
          <a:r>
            <a:rPr lang="en-US" altLang="ja-JP" sz="1050" b="0" i="0" baseline="0">
              <a:solidFill>
                <a:schemeClr val="dk1"/>
              </a:solidFill>
              <a:effectLst/>
              <a:latin typeface="+mn-lt"/>
              <a:ea typeface="+mn-ea"/>
              <a:cs typeface="+mn-cs"/>
            </a:rPr>
            <a:t>225,268</a:t>
          </a:r>
          <a:r>
            <a:rPr lang="ja-JP" altLang="ja-JP" sz="1050" b="0" i="0" baseline="0">
              <a:solidFill>
                <a:schemeClr val="dk1"/>
              </a:solidFill>
              <a:effectLst/>
              <a:latin typeface="+mn-lt"/>
              <a:ea typeface="+mn-ea"/>
              <a:cs typeface="+mn-cs"/>
            </a:rPr>
            <a:t>千円増加し、経常収支比率が前年よりも</a:t>
          </a:r>
          <a:r>
            <a:rPr lang="en-US" altLang="ja-JP" sz="1050" b="0" i="0" baseline="0">
              <a:solidFill>
                <a:schemeClr val="dk1"/>
              </a:solidFill>
              <a:effectLst/>
              <a:latin typeface="+mn-lt"/>
              <a:ea typeface="+mn-ea"/>
              <a:cs typeface="+mn-cs"/>
            </a:rPr>
            <a:t>2.1</a:t>
          </a:r>
          <a:r>
            <a:rPr lang="ja-JP" altLang="ja-JP" sz="1050" b="0" i="0" baseline="0">
              <a:solidFill>
                <a:schemeClr val="dk1"/>
              </a:solidFill>
              <a:effectLst/>
              <a:latin typeface="+mn-lt"/>
              <a:ea typeface="+mn-ea"/>
              <a:cs typeface="+mn-cs"/>
            </a:rPr>
            <a:t>ポイント減の</a:t>
          </a:r>
          <a:r>
            <a:rPr lang="en-US" altLang="ja-JP" sz="1050" b="0" i="0" baseline="0">
              <a:solidFill>
                <a:schemeClr val="dk1"/>
              </a:solidFill>
              <a:effectLst/>
              <a:latin typeface="+mn-lt"/>
              <a:ea typeface="+mn-ea"/>
              <a:cs typeface="+mn-cs"/>
            </a:rPr>
            <a:t>76.0</a:t>
          </a:r>
          <a:r>
            <a:rPr lang="ja-JP" altLang="ja-JP" sz="1050" b="0" i="0" baseline="0">
              <a:solidFill>
                <a:schemeClr val="dk1"/>
              </a:solidFill>
              <a:effectLst/>
              <a:latin typeface="+mn-lt"/>
              <a:ea typeface="+mn-ea"/>
              <a:cs typeface="+mn-cs"/>
            </a:rPr>
            <a:t>％となった。</a:t>
          </a:r>
          <a:endParaRPr lang="ja-JP" altLang="ja-JP" sz="1050">
            <a:effectLst/>
          </a:endParaRPr>
        </a:p>
        <a:p>
          <a:pPr eaLnBrk="1" fontAlgn="auto" latinLnBrk="0" hangingPunct="1"/>
          <a:r>
            <a:rPr lang="en-US" altLang="ja-JP"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　類似団体平均値を上回る結果となったが、原子力発電所関連施設の工事完了による一時的な税収の増であるため、引き続き定員管理の適正化計画に基づいた職員の削減をはじめ、行政評価等の地域経営手法を取り入れながら経常経費の歳出削減を図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61</xdr:row>
      <xdr:rowOff>3556</xdr:rowOff>
    </xdr:to>
    <xdr:cxnSp macro="">
      <xdr:nvCxnSpPr>
        <xdr:cNvPr id="131" name="直線コネクタ 130"/>
        <xdr:cNvCxnSpPr/>
      </xdr:nvCxnSpPr>
      <xdr:spPr>
        <a:xfrm flipV="1">
          <a:off x="4114800" y="1036066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3556</xdr:rowOff>
    </xdr:from>
    <xdr:to>
      <xdr:col>19</xdr:col>
      <xdr:colOff>133350</xdr:colOff>
      <xdr:row>65</xdr:row>
      <xdr:rowOff>46482</xdr:rowOff>
    </xdr:to>
    <xdr:cxnSp macro="">
      <xdr:nvCxnSpPr>
        <xdr:cNvPr id="134" name="直線コネクタ 133"/>
        <xdr:cNvCxnSpPr/>
      </xdr:nvCxnSpPr>
      <xdr:spPr>
        <a:xfrm flipV="1">
          <a:off x="3225800" y="10462006"/>
          <a:ext cx="889000" cy="7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46482</xdr:rowOff>
    </xdr:to>
    <xdr:cxnSp macro="">
      <xdr:nvCxnSpPr>
        <xdr:cNvPr id="137" name="直線コネクタ 136"/>
        <xdr:cNvCxnSpPr/>
      </xdr:nvCxnSpPr>
      <xdr:spPr>
        <a:xfrm>
          <a:off x="2336800" y="111666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22352</xdr:rowOff>
    </xdr:to>
    <xdr:cxnSp macro="">
      <xdr:nvCxnSpPr>
        <xdr:cNvPr id="140" name="直線コネクタ 139"/>
        <xdr:cNvCxnSpPr/>
      </xdr:nvCxnSpPr>
      <xdr:spPr>
        <a:xfrm>
          <a:off x="1447800" y="111521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0" name="楕円 149"/>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1"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124206</xdr:rowOff>
    </xdr:from>
    <xdr:to>
      <xdr:col>19</xdr:col>
      <xdr:colOff>184150</xdr:colOff>
      <xdr:row>61</xdr:row>
      <xdr:rowOff>54356</xdr:rowOff>
    </xdr:to>
    <xdr:sp macro="" textlink="">
      <xdr:nvSpPr>
        <xdr:cNvPr id="152" name="楕円 151"/>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64533</xdr:rowOff>
    </xdr:from>
    <xdr:ext cx="736600" cy="259045"/>
    <xdr:sp macro="" textlink="">
      <xdr:nvSpPr>
        <xdr:cNvPr id="153" name="テキスト ボックス 152"/>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167132</xdr:rowOff>
    </xdr:from>
    <xdr:to>
      <xdr:col>15</xdr:col>
      <xdr:colOff>133350</xdr:colOff>
      <xdr:row>65</xdr:row>
      <xdr:rowOff>97282</xdr:rowOff>
    </xdr:to>
    <xdr:sp macro="" textlink="">
      <xdr:nvSpPr>
        <xdr:cNvPr id="154" name="楕円 153"/>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82059</xdr:rowOff>
    </xdr:from>
    <xdr:ext cx="762000" cy="259045"/>
    <xdr:sp macro="" textlink="">
      <xdr:nvSpPr>
        <xdr:cNvPr id="155" name="テキスト ボックス 154"/>
        <xdr:cNvSpPr txBox="1"/>
      </xdr:nvSpPr>
      <xdr:spPr>
        <a:xfrm>
          <a:off x="2844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143002</xdr:rowOff>
    </xdr:from>
    <xdr:to>
      <xdr:col>11</xdr:col>
      <xdr:colOff>82550</xdr:colOff>
      <xdr:row>65</xdr:row>
      <xdr:rowOff>73152</xdr:rowOff>
    </xdr:to>
    <xdr:sp macro="" textlink="">
      <xdr:nvSpPr>
        <xdr:cNvPr id="156" name="楕円 155"/>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57" name="テキスト ボックス 156"/>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8" name="楕円 157"/>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9" name="テキスト ボックス 158"/>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値を大きく上回っているのは人件費（職員数）が主な要因となっており、今後は住民サービスが低下しないことに配慮しながら、民間でも実施可能な業務については指定管理者制度の導入などにより委託を進め、定員適正化計画に基づく職員の削減等により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7173</xdr:rowOff>
    </xdr:from>
    <xdr:to>
      <xdr:col>23</xdr:col>
      <xdr:colOff>133350</xdr:colOff>
      <xdr:row>82</xdr:row>
      <xdr:rowOff>52505</xdr:rowOff>
    </xdr:to>
    <xdr:cxnSp macro="">
      <xdr:nvCxnSpPr>
        <xdr:cNvPr id="194" name="直線コネクタ 193"/>
        <xdr:cNvCxnSpPr/>
      </xdr:nvCxnSpPr>
      <xdr:spPr>
        <a:xfrm>
          <a:off x="4114800" y="14066073"/>
          <a:ext cx="838200" cy="4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4468</xdr:rowOff>
    </xdr:from>
    <xdr:to>
      <xdr:col>19</xdr:col>
      <xdr:colOff>133350</xdr:colOff>
      <xdr:row>82</xdr:row>
      <xdr:rowOff>7173</xdr:rowOff>
    </xdr:to>
    <xdr:cxnSp macro="">
      <xdr:nvCxnSpPr>
        <xdr:cNvPr id="197" name="直線コネクタ 196"/>
        <xdr:cNvCxnSpPr/>
      </xdr:nvCxnSpPr>
      <xdr:spPr>
        <a:xfrm>
          <a:off x="3225800" y="14063368"/>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122354</xdr:rowOff>
    </xdr:from>
    <xdr:to>
      <xdr:col>15</xdr:col>
      <xdr:colOff>82550</xdr:colOff>
      <xdr:row>82</xdr:row>
      <xdr:rowOff>4468</xdr:rowOff>
    </xdr:to>
    <xdr:cxnSp macro="">
      <xdr:nvCxnSpPr>
        <xdr:cNvPr id="200" name="直線コネクタ 199"/>
        <xdr:cNvCxnSpPr/>
      </xdr:nvCxnSpPr>
      <xdr:spPr>
        <a:xfrm>
          <a:off x="2336800" y="14009804"/>
          <a:ext cx="889000" cy="5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122354</xdr:rowOff>
    </xdr:from>
    <xdr:to>
      <xdr:col>11</xdr:col>
      <xdr:colOff>31750</xdr:colOff>
      <xdr:row>81</xdr:row>
      <xdr:rowOff>140746</xdr:rowOff>
    </xdr:to>
    <xdr:cxnSp macro="">
      <xdr:nvCxnSpPr>
        <xdr:cNvPr id="203" name="直線コネクタ 202"/>
        <xdr:cNvCxnSpPr/>
      </xdr:nvCxnSpPr>
      <xdr:spPr>
        <a:xfrm flipV="1">
          <a:off x="1447800" y="14009804"/>
          <a:ext cx="8890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1705</xdr:rowOff>
    </xdr:from>
    <xdr:to>
      <xdr:col>23</xdr:col>
      <xdr:colOff>184150</xdr:colOff>
      <xdr:row>82</xdr:row>
      <xdr:rowOff>103305</xdr:rowOff>
    </xdr:to>
    <xdr:sp macro="" textlink="">
      <xdr:nvSpPr>
        <xdr:cNvPr id="213" name="楕円 212"/>
        <xdr:cNvSpPr/>
      </xdr:nvSpPr>
      <xdr:spPr>
        <a:xfrm>
          <a:off x="4902200" y="140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145232</xdr:rowOff>
    </xdr:from>
    <xdr:ext cx="762000" cy="259045"/>
    <xdr:sp macro="" textlink="">
      <xdr:nvSpPr>
        <xdr:cNvPr id="214" name="人件費・物件費等の状況該当値テキスト"/>
        <xdr:cNvSpPr txBox="1"/>
      </xdr:nvSpPr>
      <xdr:spPr>
        <a:xfrm>
          <a:off x="5041900" y="1403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127823</xdr:rowOff>
    </xdr:from>
    <xdr:to>
      <xdr:col>19</xdr:col>
      <xdr:colOff>184150</xdr:colOff>
      <xdr:row>82</xdr:row>
      <xdr:rowOff>57973</xdr:rowOff>
    </xdr:to>
    <xdr:sp macro="" textlink="">
      <xdr:nvSpPr>
        <xdr:cNvPr id="215" name="楕円 214"/>
        <xdr:cNvSpPr/>
      </xdr:nvSpPr>
      <xdr:spPr>
        <a:xfrm>
          <a:off x="4064000" y="1401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42750</xdr:rowOff>
    </xdr:from>
    <xdr:ext cx="736600" cy="259045"/>
    <xdr:sp macro="" textlink="">
      <xdr:nvSpPr>
        <xdr:cNvPr id="216" name="テキスト ボックス 215"/>
        <xdr:cNvSpPr txBox="1"/>
      </xdr:nvSpPr>
      <xdr:spPr>
        <a:xfrm>
          <a:off x="3733800" y="1410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125118</xdr:rowOff>
    </xdr:from>
    <xdr:to>
      <xdr:col>15</xdr:col>
      <xdr:colOff>133350</xdr:colOff>
      <xdr:row>82</xdr:row>
      <xdr:rowOff>55268</xdr:rowOff>
    </xdr:to>
    <xdr:sp macro="" textlink="">
      <xdr:nvSpPr>
        <xdr:cNvPr id="217" name="楕円 216"/>
        <xdr:cNvSpPr/>
      </xdr:nvSpPr>
      <xdr:spPr>
        <a:xfrm>
          <a:off x="3175000" y="1401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40045</xdr:rowOff>
    </xdr:from>
    <xdr:ext cx="762000" cy="259045"/>
    <xdr:sp macro="" textlink="">
      <xdr:nvSpPr>
        <xdr:cNvPr id="218" name="テキスト ボックス 217"/>
        <xdr:cNvSpPr txBox="1"/>
      </xdr:nvSpPr>
      <xdr:spPr>
        <a:xfrm>
          <a:off x="2844800" y="1409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71554</xdr:rowOff>
    </xdr:from>
    <xdr:to>
      <xdr:col>11</xdr:col>
      <xdr:colOff>82550</xdr:colOff>
      <xdr:row>82</xdr:row>
      <xdr:rowOff>1704</xdr:rowOff>
    </xdr:to>
    <xdr:sp macro="" textlink="">
      <xdr:nvSpPr>
        <xdr:cNvPr id="219" name="楕円 218"/>
        <xdr:cNvSpPr/>
      </xdr:nvSpPr>
      <xdr:spPr>
        <a:xfrm>
          <a:off x="2286000" y="139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157931</xdr:rowOff>
    </xdr:from>
    <xdr:ext cx="762000" cy="259045"/>
    <xdr:sp macro="" textlink="">
      <xdr:nvSpPr>
        <xdr:cNvPr id="220" name="テキスト ボックス 219"/>
        <xdr:cNvSpPr txBox="1"/>
      </xdr:nvSpPr>
      <xdr:spPr>
        <a:xfrm>
          <a:off x="1955800" y="1404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89946</xdr:rowOff>
    </xdr:from>
    <xdr:to>
      <xdr:col>7</xdr:col>
      <xdr:colOff>31750</xdr:colOff>
      <xdr:row>82</xdr:row>
      <xdr:rowOff>20096</xdr:rowOff>
    </xdr:to>
    <xdr:sp macro="" textlink="">
      <xdr:nvSpPr>
        <xdr:cNvPr id="221" name="楕円 220"/>
        <xdr:cNvSpPr/>
      </xdr:nvSpPr>
      <xdr:spPr>
        <a:xfrm>
          <a:off x="1397000" y="139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4873</xdr:rowOff>
    </xdr:from>
    <xdr:ext cx="762000" cy="259045"/>
    <xdr:sp macro="" textlink="">
      <xdr:nvSpPr>
        <xdr:cNvPr id="222" name="テキスト ボックス 221"/>
        <xdr:cNvSpPr txBox="1"/>
      </xdr:nvSpPr>
      <xdr:spPr>
        <a:xfrm>
          <a:off x="1066800" y="1406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類似団体平均値を下回っており、国や県等の給与制度に準拠しながら今後も引き続き適正水準の維持に努める。</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65314</xdr:rowOff>
    </xdr:to>
    <xdr:cxnSp macro="">
      <xdr:nvCxnSpPr>
        <xdr:cNvPr id="258" name="直線コネクタ 257"/>
        <xdr:cNvCxnSpPr/>
      </xdr:nvCxnSpPr>
      <xdr:spPr>
        <a:xfrm>
          <a:off x="16179800" y="144326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65314</xdr:rowOff>
    </xdr:to>
    <xdr:cxnSp macro="">
      <xdr:nvCxnSpPr>
        <xdr:cNvPr id="261" name="直線コネクタ 260"/>
        <xdr:cNvCxnSpPr/>
      </xdr:nvCxnSpPr>
      <xdr:spPr>
        <a:xfrm flipV="1">
          <a:off x="15290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157238</xdr:rowOff>
    </xdr:to>
    <xdr:cxnSp macro="">
      <xdr:nvCxnSpPr>
        <xdr:cNvPr id="264" name="直線コネクタ 263"/>
        <xdr:cNvCxnSpPr/>
      </xdr:nvCxnSpPr>
      <xdr:spPr>
        <a:xfrm flipV="1">
          <a:off x="14401800" y="144671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157238</xdr:rowOff>
    </xdr:to>
    <xdr:cxnSp macro="">
      <xdr:nvCxnSpPr>
        <xdr:cNvPr id="267" name="直線コネクタ 266"/>
        <xdr:cNvCxnSpPr/>
      </xdr:nvCxnSpPr>
      <xdr:spPr>
        <a:xfrm>
          <a:off x="13512800" y="1453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7" name="楕円 276"/>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8"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9" name="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0" name="テキスト ボックス 279"/>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1" name="楕円 280"/>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2" name="テキスト ボックス 281"/>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106438</xdr:rowOff>
    </xdr:from>
    <xdr:to>
      <xdr:col>68</xdr:col>
      <xdr:colOff>203200</xdr:colOff>
      <xdr:row>85</xdr:row>
      <xdr:rowOff>36588</xdr:rowOff>
    </xdr:to>
    <xdr:sp macro="" textlink="">
      <xdr:nvSpPr>
        <xdr:cNvPr id="283" name="楕円 282"/>
        <xdr:cNvSpPr/>
      </xdr:nvSpPr>
      <xdr:spPr>
        <a:xfrm>
          <a:off x="14351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46765</xdr:rowOff>
    </xdr:from>
    <xdr:ext cx="762000" cy="259045"/>
    <xdr:sp macro="" textlink="">
      <xdr:nvSpPr>
        <xdr:cNvPr id="284" name="テキスト ボックス 283"/>
        <xdr:cNvSpPr txBox="1"/>
      </xdr:nvSpPr>
      <xdr:spPr>
        <a:xfrm>
          <a:off x="14020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5" name="楕円 284"/>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6" name="テキスト ボックス 285"/>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原子力安全対策、本町特有の行政需要により、類似団体平均値を大幅に上回っている。平成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年のエネルギー環境教育体験館の開館等、新規事務事業への対応も必要となっており、職員数の高止まりの状況はしばらく続くものと考えられる。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今後も美浜町行財政改革大綱に基づき定員の適正化を推進し、引き続き事務事業の縮減合理化と業務の民間委託等を積極的に推進する。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9609</xdr:rowOff>
    </xdr:from>
    <xdr:to>
      <xdr:col>81</xdr:col>
      <xdr:colOff>44450</xdr:colOff>
      <xdr:row>64</xdr:row>
      <xdr:rowOff>60282</xdr:rowOff>
    </xdr:to>
    <xdr:cxnSp macro="">
      <xdr:nvCxnSpPr>
        <xdr:cNvPr id="321" name="直線コネクタ 320"/>
        <xdr:cNvCxnSpPr/>
      </xdr:nvCxnSpPr>
      <xdr:spPr>
        <a:xfrm flipV="1">
          <a:off x="16179800" y="10982409"/>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36957</xdr:rowOff>
    </xdr:from>
    <xdr:to>
      <xdr:col>77</xdr:col>
      <xdr:colOff>44450</xdr:colOff>
      <xdr:row>64</xdr:row>
      <xdr:rowOff>60282</xdr:rowOff>
    </xdr:to>
    <xdr:cxnSp macro="">
      <xdr:nvCxnSpPr>
        <xdr:cNvPr id="324" name="直線コネクタ 323"/>
        <xdr:cNvCxnSpPr/>
      </xdr:nvCxnSpPr>
      <xdr:spPr>
        <a:xfrm>
          <a:off x="15290800" y="11009757"/>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36957</xdr:rowOff>
    </xdr:from>
    <xdr:to>
      <xdr:col>72</xdr:col>
      <xdr:colOff>203200</xdr:colOff>
      <xdr:row>64</xdr:row>
      <xdr:rowOff>69934</xdr:rowOff>
    </xdr:to>
    <xdr:cxnSp macro="">
      <xdr:nvCxnSpPr>
        <xdr:cNvPr id="327" name="直線コネクタ 326"/>
        <xdr:cNvCxnSpPr/>
      </xdr:nvCxnSpPr>
      <xdr:spPr>
        <a:xfrm flipV="1">
          <a:off x="14401800" y="11009757"/>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69934</xdr:rowOff>
    </xdr:from>
    <xdr:to>
      <xdr:col>68</xdr:col>
      <xdr:colOff>152400</xdr:colOff>
      <xdr:row>64</xdr:row>
      <xdr:rowOff>93260</xdr:rowOff>
    </xdr:to>
    <xdr:cxnSp macro="">
      <xdr:nvCxnSpPr>
        <xdr:cNvPr id="330" name="直線コネクタ 329"/>
        <xdr:cNvCxnSpPr/>
      </xdr:nvCxnSpPr>
      <xdr:spPr>
        <a:xfrm flipV="1">
          <a:off x="13512800" y="11042734"/>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130259</xdr:rowOff>
    </xdr:from>
    <xdr:to>
      <xdr:col>81</xdr:col>
      <xdr:colOff>95250</xdr:colOff>
      <xdr:row>64</xdr:row>
      <xdr:rowOff>60409</xdr:rowOff>
    </xdr:to>
    <xdr:sp macro="" textlink="">
      <xdr:nvSpPr>
        <xdr:cNvPr id="340" name="楕円 339"/>
        <xdr:cNvSpPr/>
      </xdr:nvSpPr>
      <xdr:spPr>
        <a:xfrm>
          <a:off x="16967200" y="109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102336</xdr:rowOff>
    </xdr:from>
    <xdr:ext cx="762000" cy="259045"/>
    <xdr:sp macro="" textlink="">
      <xdr:nvSpPr>
        <xdr:cNvPr id="341" name="定員管理の状況該当値テキスト"/>
        <xdr:cNvSpPr txBox="1"/>
      </xdr:nvSpPr>
      <xdr:spPr>
        <a:xfrm>
          <a:off x="17106900" y="1090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9482</xdr:rowOff>
    </xdr:from>
    <xdr:to>
      <xdr:col>77</xdr:col>
      <xdr:colOff>95250</xdr:colOff>
      <xdr:row>64</xdr:row>
      <xdr:rowOff>111082</xdr:rowOff>
    </xdr:to>
    <xdr:sp macro="" textlink="">
      <xdr:nvSpPr>
        <xdr:cNvPr id="342" name="楕円 341"/>
        <xdr:cNvSpPr/>
      </xdr:nvSpPr>
      <xdr:spPr>
        <a:xfrm>
          <a:off x="16129000" y="109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95859</xdr:rowOff>
    </xdr:from>
    <xdr:ext cx="736600" cy="259045"/>
    <xdr:sp macro="" textlink="">
      <xdr:nvSpPr>
        <xdr:cNvPr id="343" name="テキスト ボックス 342"/>
        <xdr:cNvSpPr txBox="1"/>
      </xdr:nvSpPr>
      <xdr:spPr>
        <a:xfrm>
          <a:off x="15798800" y="11068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157607</xdr:rowOff>
    </xdr:from>
    <xdr:to>
      <xdr:col>73</xdr:col>
      <xdr:colOff>44450</xdr:colOff>
      <xdr:row>64</xdr:row>
      <xdr:rowOff>87757</xdr:rowOff>
    </xdr:to>
    <xdr:sp macro="" textlink="">
      <xdr:nvSpPr>
        <xdr:cNvPr id="344" name="楕円 343"/>
        <xdr:cNvSpPr/>
      </xdr:nvSpPr>
      <xdr:spPr>
        <a:xfrm>
          <a:off x="152400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72534</xdr:rowOff>
    </xdr:from>
    <xdr:ext cx="762000" cy="259045"/>
    <xdr:sp macro="" textlink="">
      <xdr:nvSpPr>
        <xdr:cNvPr id="345" name="テキスト ボックス 344"/>
        <xdr:cNvSpPr txBox="1"/>
      </xdr:nvSpPr>
      <xdr:spPr>
        <a:xfrm>
          <a:off x="14909800" y="1104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19134</xdr:rowOff>
    </xdr:from>
    <xdr:to>
      <xdr:col>68</xdr:col>
      <xdr:colOff>203200</xdr:colOff>
      <xdr:row>64</xdr:row>
      <xdr:rowOff>120734</xdr:rowOff>
    </xdr:to>
    <xdr:sp macro="" textlink="">
      <xdr:nvSpPr>
        <xdr:cNvPr id="346" name="楕円 345"/>
        <xdr:cNvSpPr/>
      </xdr:nvSpPr>
      <xdr:spPr>
        <a:xfrm>
          <a:off x="14351000" y="109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105511</xdr:rowOff>
    </xdr:from>
    <xdr:ext cx="762000" cy="259045"/>
    <xdr:sp macro="" textlink="">
      <xdr:nvSpPr>
        <xdr:cNvPr id="347" name="テキスト ボックス 346"/>
        <xdr:cNvSpPr txBox="1"/>
      </xdr:nvSpPr>
      <xdr:spPr>
        <a:xfrm>
          <a:off x="14020800" y="1107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42460</xdr:rowOff>
    </xdr:from>
    <xdr:to>
      <xdr:col>64</xdr:col>
      <xdr:colOff>152400</xdr:colOff>
      <xdr:row>64</xdr:row>
      <xdr:rowOff>144060</xdr:rowOff>
    </xdr:to>
    <xdr:sp macro="" textlink="">
      <xdr:nvSpPr>
        <xdr:cNvPr id="348" name="楕円 347"/>
        <xdr:cNvSpPr/>
      </xdr:nvSpPr>
      <xdr:spPr>
        <a:xfrm>
          <a:off x="13462000" y="110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128837</xdr:rowOff>
    </xdr:from>
    <xdr:ext cx="762000" cy="259045"/>
    <xdr:sp macro="" textlink="">
      <xdr:nvSpPr>
        <xdr:cNvPr id="349" name="テキスト ボックス 348"/>
        <xdr:cNvSpPr txBox="1"/>
      </xdr:nvSpPr>
      <xdr:spPr>
        <a:xfrm>
          <a:off x="13131800" y="111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公共用地先行取得等事業債元利償還金や公共下水道の整備による公営企業債充当繰入金、ごみ処理施設等の整備による一部事務組合の地方債充当補助金等が増加したものの、固定資産税の増加による標準財政規模の増加により、比率は減少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今後、地方債の発行が増加することが見込まれることから、公債費の増加が見込まれる。引き続き、後年度の負担を軽減するため、地方債への依存を抑制した財政運営に努めながら適正水準を確保していく。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41</xdr:row>
      <xdr:rowOff>32766</xdr:rowOff>
    </xdr:to>
    <xdr:cxnSp macro="">
      <xdr:nvCxnSpPr>
        <xdr:cNvPr id="381" name="直線コネクタ 380"/>
        <xdr:cNvCxnSpPr/>
      </xdr:nvCxnSpPr>
      <xdr:spPr>
        <a:xfrm flipV="1">
          <a:off x="16179800" y="699465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81026</xdr:rowOff>
    </xdr:to>
    <xdr:cxnSp macro="">
      <xdr:nvCxnSpPr>
        <xdr:cNvPr id="384" name="直線コネクタ 383"/>
        <xdr:cNvCxnSpPr/>
      </xdr:nvCxnSpPr>
      <xdr:spPr>
        <a:xfrm flipV="1">
          <a:off x="15290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119634</xdr:rowOff>
    </xdr:to>
    <xdr:cxnSp macro="">
      <xdr:nvCxnSpPr>
        <xdr:cNvPr id="387" name="直線コネクタ 386"/>
        <xdr:cNvCxnSpPr/>
      </xdr:nvCxnSpPr>
      <xdr:spPr>
        <a:xfrm flipV="1">
          <a:off x="14401800" y="711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119634</xdr:rowOff>
    </xdr:to>
    <xdr:cxnSp macro="">
      <xdr:nvCxnSpPr>
        <xdr:cNvPr id="390" name="直線コネクタ 389"/>
        <xdr:cNvCxnSpPr/>
      </xdr:nvCxnSpPr>
      <xdr:spPr>
        <a:xfrm>
          <a:off x="13512800" y="713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400" name="楕円 399"/>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401"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2" name="楕円 401"/>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3" name="テキスト ボックス 402"/>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4" name="楕円 403"/>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405" name="テキスト ボックス 404"/>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6" name="楕円 405"/>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7" name="テキスト ボックス 406"/>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8" name="楕円 407"/>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9" name="テキスト ボックス 408"/>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昨年度と比較して充当可能財源は増加しているが、 道の駅整備事業の完了に伴う施設購入費の増などにより、将来負担額が大幅に増加したことにより、</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66.7</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今後は、普通建設事業は国の補助制度を最大限活用するとともに、事業の優先度、緊急性及び事業効果を検証し、事業の先送りや規模縮小を図り、地方債の発行を抑え、将来負担比率の減少に努めていく。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163971</xdr:rowOff>
    </xdr:from>
    <xdr:to>
      <xdr:col>81</xdr:col>
      <xdr:colOff>44450</xdr:colOff>
      <xdr:row>19</xdr:row>
      <xdr:rowOff>7267</xdr:rowOff>
    </xdr:to>
    <xdr:cxnSp macro="">
      <xdr:nvCxnSpPr>
        <xdr:cNvPr id="443" name="直線コネクタ 442"/>
        <xdr:cNvCxnSpPr/>
      </xdr:nvCxnSpPr>
      <xdr:spPr>
        <a:xfrm>
          <a:off x="16179800" y="3250071"/>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163971</xdr:rowOff>
    </xdr:from>
    <xdr:to>
      <xdr:col>77</xdr:col>
      <xdr:colOff>44450</xdr:colOff>
      <xdr:row>21</xdr:row>
      <xdr:rowOff>3528</xdr:rowOff>
    </xdr:to>
    <xdr:cxnSp macro="">
      <xdr:nvCxnSpPr>
        <xdr:cNvPr id="446" name="直線コネクタ 445"/>
        <xdr:cNvCxnSpPr/>
      </xdr:nvCxnSpPr>
      <xdr:spPr>
        <a:xfrm flipV="1">
          <a:off x="15290800" y="3250071"/>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110490</xdr:rowOff>
    </xdr:from>
    <xdr:to>
      <xdr:col>72</xdr:col>
      <xdr:colOff>203200</xdr:colOff>
      <xdr:row>21</xdr:row>
      <xdr:rowOff>3528</xdr:rowOff>
    </xdr:to>
    <xdr:cxnSp macro="">
      <xdr:nvCxnSpPr>
        <xdr:cNvPr id="449" name="直線コネクタ 448"/>
        <xdr:cNvCxnSpPr/>
      </xdr:nvCxnSpPr>
      <xdr:spPr>
        <a:xfrm>
          <a:off x="14401800" y="3368040"/>
          <a:ext cx="889000" cy="23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110490</xdr:rowOff>
    </xdr:from>
    <xdr:to>
      <xdr:col>68</xdr:col>
      <xdr:colOff>152400</xdr:colOff>
      <xdr:row>20</xdr:row>
      <xdr:rowOff>154870</xdr:rowOff>
    </xdr:to>
    <xdr:cxnSp macro="">
      <xdr:nvCxnSpPr>
        <xdr:cNvPr id="452" name="直線コネクタ 451"/>
        <xdr:cNvCxnSpPr/>
      </xdr:nvCxnSpPr>
      <xdr:spPr>
        <a:xfrm flipV="1">
          <a:off x="13512800" y="3368040"/>
          <a:ext cx="889000" cy="2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127917</xdr:rowOff>
    </xdr:from>
    <xdr:to>
      <xdr:col>81</xdr:col>
      <xdr:colOff>95250</xdr:colOff>
      <xdr:row>19</xdr:row>
      <xdr:rowOff>58067</xdr:rowOff>
    </xdr:to>
    <xdr:sp macro="" textlink="">
      <xdr:nvSpPr>
        <xdr:cNvPr id="462" name="楕円 461"/>
        <xdr:cNvSpPr/>
      </xdr:nvSpPr>
      <xdr:spPr>
        <a:xfrm>
          <a:off x="16967200" y="321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99994</xdr:rowOff>
    </xdr:from>
    <xdr:ext cx="762000" cy="259045"/>
    <xdr:sp macro="" textlink="">
      <xdr:nvSpPr>
        <xdr:cNvPr id="463" name="将来負担の状況該当値テキスト"/>
        <xdr:cNvSpPr txBox="1"/>
      </xdr:nvSpPr>
      <xdr:spPr>
        <a:xfrm>
          <a:off x="17106900" y="318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113171</xdr:rowOff>
    </xdr:from>
    <xdr:to>
      <xdr:col>77</xdr:col>
      <xdr:colOff>95250</xdr:colOff>
      <xdr:row>19</xdr:row>
      <xdr:rowOff>43321</xdr:rowOff>
    </xdr:to>
    <xdr:sp macro="" textlink="">
      <xdr:nvSpPr>
        <xdr:cNvPr id="464" name="楕円 463"/>
        <xdr:cNvSpPr/>
      </xdr:nvSpPr>
      <xdr:spPr>
        <a:xfrm>
          <a:off x="16129000" y="31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28098</xdr:rowOff>
    </xdr:from>
    <xdr:ext cx="736600" cy="259045"/>
    <xdr:sp macro="" textlink="">
      <xdr:nvSpPr>
        <xdr:cNvPr id="465" name="テキスト ボックス 464"/>
        <xdr:cNvSpPr txBox="1"/>
      </xdr:nvSpPr>
      <xdr:spPr>
        <a:xfrm>
          <a:off x="15798800" y="328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124178</xdr:rowOff>
    </xdr:from>
    <xdr:to>
      <xdr:col>73</xdr:col>
      <xdr:colOff>44450</xdr:colOff>
      <xdr:row>21</xdr:row>
      <xdr:rowOff>54328</xdr:rowOff>
    </xdr:to>
    <xdr:sp macro="" textlink="">
      <xdr:nvSpPr>
        <xdr:cNvPr id="466" name="楕円 465"/>
        <xdr:cNvSpPr/>
      </xdr:nvSpPr>
      <xdr:spPr>
        <a:xfrm>
          <a:off x="15240000" y="35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39105</xdr:rowOff>
    </xdr:from>
    <xdr:ext cx="762000" cy="259045"/>
    <xdr:sp macro="" textlink="">
      <xdr:nvSpPr>
        <xdr:cNvPr id="467" name="テキスト ボックス 466"/>
        <xdr:cNvSpPr txBox="1"/>
      </xdr:nvSpPr>
      <xdr:spPr>
        <a:xfrm>
          <a:off x="14909800" y="363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59690</xdr:rowOff>
    </xdr:from>
    <xdr:to>
      <xdr:col>68</xdr:col>
      <xdr:colOff>203200</xdr:colOff>
      <xdr:row>19</xdr:row>
      <xdr:rowOff>161290</xdr:rowOff>
    </xdr:to>
    <xdr:sp macro="" textlink="">
      <xdr:nvSpPr>
        <xdr:cNvPr id="468" name="楕円 467"/>
        <xdr:cNvSpPr/>
      </xdr:nvSpPr>
      <xdr:spPr>
        <a:xfrm>
          <a:off x="14351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146067</xdr:rowOff>
    </xdr:from>
    <xdr:ext cx="762000" cy="259045"/>
    <xdr:sp macro="" textlink="">
      <xdr:nvSpPr>
        <xdr:cNvPr id="469" name="テキスト ボックス 468"/>
        <xdr:cNvSpPr txBox="1"/>
      </xdr:nvSpPr>
      <xdr:spPr>
        <a:xfrm>
          <a:off x="14020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104070</xdr:rowOff>
    </xdr:from>
    <xdr:to>
      <xdr:col>64</xdr:col>
      <xdr:colOff>152400</xdr:colOff>
      <xdr:row>21</xdr:row>
      <xdr:rowOff>34220</xdr:rowOff>
    </xdr:to>
    <xdr:sp macro="" textlink="">
      <xdr:nvSpPr>
        <xdr:cNvPr id="470" name="楕円 469"/>
        <xdr:cNvSpPr/>
      </xdr:nvSpPr>
      <xdr:spPr>
        <a:xfrm>
          <a:off x="13462000" y="35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18997</xdr:rowOff>
    </xdr:from>
    <xdr:ext cx="762000" cy="259045"/>
    <xdr:sp macro="" textlink="">
      <xdr:nvSpPr>
        <xdr:cNvPr id="471" name="テキスト ボックス 470"/>
        <xdr:cNvSpPr txBox="1"/>
      </xdr:nvSpPr>
      <xdr:spPr>
        <a:xfrm>
          <a:off x="13131800" y="36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9,002
8,931
152.35
13,183,640
12,343,611
501,147
4,946,951
6,694,129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安全対策、本町特有の行政需要により職員数が多いため、類似団体平均値を上回っているが、今後も民間でも実施可能な業務については指定管理者制度の導入等により委託を進め、定員適正化計画に基づく職員の削減等によりコストの低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50800</xdr:rowOff>
    </xdr:to>
    <xdr:cxnSp macro="">
      <xdr:nvCxnSpPr>
        <xdr:cNvPr id="66" name="直線コネクタ 65"/>
        <xdr:cNvCxnSpPr/>
      </xdr:nvCxnSpPr>
      <xdr:spPr>
        <a:xfrm flipV="1">
          <a:off x="3987800" y="6131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38</xdr:row>
      <xdr:rowOff>119380</xdr:rowOff>
    </xdr:to>
    <xdr:cxnSp macro="">
      <xdr:nvCxnSpPr>
        <xdr:cNvPr id="69" name="直線コネクタ 68"/>
        <xdr:cNvCxnSpPr/>
      </xdr:nvCxnSpPr>
      <xdr:spPr>
        <a:xfrm flipV="1">
          <a:off x="3098800" y="62230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39</xdr:row>
      <xdr:rowOff>62230</xdr:rowOff>
    </xdr:to>
    <xdr:cxnSp macro="">
      <xdr:nvCxnSpPr>
        <xdr:cNvPr id="72" name="直線コネクタ 71"/>
        <xdr:cNvCxnSpPr/>
      </xdr:nvCxnSpPr>
      <xdr:spPr>
        <a:xfrm flipV="1">
          <a:off x="2209800" y="663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62230</xdr:rowOff>
    </xdr:from>
    <xdr:to>
      <xdr:col>11</xdr:col>
      <xdr:colOff>9525</xdr:colOff>
      <xdr:row>39</xdr:row>
      <xdr:rowOff>130810</xdr:rowOff>
    </xdr:to>
    <xdr:cxnSp macro="">
      <xdr:nvCxnSpPr>
        <xdr:cNvPr id="75" name="直線コネクタ 74"/>
        <xdr:cNvCxnSpPr/>
      </xdr:nvCxnSpPr>
      <xdr:spPr>
        <a:xfrm flipV="1">
          <a:off x="1320800" y="674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11430</xdr:rowOff>
    </xdr:from>
    <xdr:to>
      <xdr:col>11</xdr:col>
      <xdr:colOff>60325</xdr:colOff>
      <xdr:row>39</xdr:row>
      <xdr:rowOff>113030</xdr:rowOff>
    </xdr:to>
    <xdr:sp macro="" textlink="">
      <xdr:nvSpPr>
        <xdr:cNvPr id="91" name="楕円 90"/>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97807</xdr:rowOff>
    </xdr:from>
    <xdr:ext cx="762000" cy="259045"/>
    <xdr:sp macro="" textlink="">
      <xdr:nvSpPr>
        <xdr:cNvPr id="92" name="テキスト ボックス 91"/>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80010</xdr:rowOff>
    </xdr:from>
    <xdr:to>
      <xdr:col>6</xdr:col>
      <xdr:colOff>171450</xdr:colOff>
      <xdr:row>40</xdr:row>
      <xdr:rowOff>10160</xdr:rowOff>
    </xdr:to>
    <xdr:sp macro="" textlink="">
      <xdr:nvSpPr>
        <xdr:cNvPr id="93" name="楕円 92"/>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166387</xdr:rowOff>
    </xdr:from>
    <xdr:ext cx="762000" cy="259045"/>
    <xdr:sp macro="" textlink="">
      <xdr:nvSpPr>
        <xdr:cNvPr id="94" name="テキスト ボックス 93"/>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にはエネルギー環境教育体験館が開館し、</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には</a:t>
          </a:r>
          <a:r>
            <a:rPr lang="ja-JP" altLang="ja-JP" sz="1100" b="0" i="0" baseline="0">
              <a:solidFill>
                <a:schemeClr val="dk1"/>
              </a:solidFill>
              <a:effectLst/>
              <a:latin typeface="+mn-lt"/>
              <a:ea typeface="+mn-ea"/>
              <a:cs typeface="+mn-cs"/>
            </a:rPr>
            <a:t>道の駅や新レイクセンター等の整備が完了</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ため、新たな物件費の増加が見込まれる。引き続き、民間でも実施可能な業務については指定管理者制度の導入等により外部委託を進めるなど、各施設でコストの削減に努めるとともに、公共施設等総合管理計画に基づき施設の統廃合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78994</xdr:rowOff>
    </xdr:to>
    <xdr:cxnSp macro="">
      <xdr:nvCxnSpPr>
        <xdr:cNvPr id="124" name="直線コネクタ 123"/>
        <xdr:cNvCxnSpPr/>
      </xdr:nvCxnSpPr>
      <xdr:spPr>
        <a:xfrm>
          <a:off x="15671800" y="29570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143002</xdr:rowOff>
    </xdr:to>
    <xdr:cxnSp macro="">
      <xdr:nvCxnSpPr>
        <xdr:cNvPr id="127" name="直線コネクタ 126"/>
        <xdr:cNvCxnSpPr/>
      </xdr:nvCxnSpPr>
      <xdr:spPr>
        <a:xfrm flipV="1">
          <a:off x="14782800" y="2957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17</xdr:row>
      <xdr:rowOff>143002</xdr:rowOff>
    </xdr:to>
    <xdr:cxnSp macro="">
      <xdr:nvCxnSpPr>
        <xdr:cNvPr id="130" name="直線コネクタ 129"/>
        <xdr:cNvCxnSpPr/>
      </xdr:nvCxnSpPr>
      <xdr:spPr>
        <a:xfrm>
          <a:off x="13893800" y="3048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17</xdr:row>
      <xdr:rowOff>133858</xdr:rowOff>
    </xdr:to>
    <xdr:cxnSp macro="">
      <xdr:nvCxnSpPr>
        <xdr:cNvPr id="133" name="直線コネクタ 132"/>
        <xdr:cNvCxnSpPr/>
      </xdr:nvCxnSpPr>
      <xdr:spPr>
        <a:xfrm>
          <a:off x="13004800" y="3034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3" name="楕円 142"/>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4" name="物件費該当値テキスト"/>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5" name="楕円 144"/>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77995</xdr:rowOff>
    </xdr:from>
    <xdr:ext cx="736600" cy="259045"/>
    <xdr:sp macro="" textlink="">
      <xdr:nvSpPr>
        <xdr:cNvPr id="146" name="テキスト ボックス 145"/>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7" name="楕円 146"/>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8" name="テキスト ボックス 147"/>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9" name="楕円 148"/>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0" name="テキスト ボックス 149"/>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69342</xdr:rowOff>
    </xdr:from>
    <xdr:to>
      <xdr:col>65</xdr:col>
      <xdr:colOff>53975</xdr:colOff>
      <xdr:row>17</xdr:row>
      <xdr:rowOff>170942</xdr:rowOff>
    </xdr:to>
    <xdr:sp macro="" textlink="">
      <xdr:nvSpPr>
        <xdr:cNvPr id="151" name="楕円 150"/>
        <xdr:cNvSpPr/>
      </xdr:nvSpPr>
      <xdr:spPr>
        <a:xfrm>
          <a:off x="12954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155719</xdr:rowOff>
    </xdr:from>
    <xdr:ext cx="762000" cy="259045"/>
    <xdr:sp macro="" textlink="">
      <xdr:nvSpPr>
        <xdr:cNvPr id="152" name="テキスト ボックス 151"/>
        <xdr:cNvSpPr txBox="1"/>
      </xdr:nvSpPr>
      <xdr:spPr>
        <a:xfrm>
          <a:off x="12623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類似団体平均値より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ポイント下回る状況が続いているが、少子高齢化の進行による社会保障経費の自然増等が見込まれるため、今後の数値に注意しながら必要に応じて事務事業等の見直しを行う。</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5" name="直線コネクタ 184"/>
        <xdr:cNvCxnSpPr/>
      </xdr:nvCxnSpPr>
      <xdr:spPr>
        <a:xfrm flipV="1">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88900</xdr:rowOff>
    </xdr:to>
    <xdr:cxnSp macro="">
      <xdr:nvCxnSpPr>
        <xdr:cNvPr id="188" name="直線コネクタ 187"/>
        <xdr:cNvCxnSpPr/>
      </xdr:nvCxnSpPr>
      <xdr:spPr>
        <a:xfrm flipV="1">
          <a:off x="3098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31750</xdr:rowOff>
    </xdr:to>
    <xdr:cxnSp macro="">
      <xdr:nvCxnSpPr>
        <xdr:cNvPr id="191" name="直線コネクタ 190"/>
        <xdr:cNvCxnSpPr/>
      </xdr:nvCxnSpPr>
      <xdr:spPr>
        <a:xfrm flipV="1">
          <a:off x="2209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31750</xdr:rowOff>
    </xdr:to>
    <xdr:cxnSp macro="">
      <xdr:nvCxnSpPr>
        <xdr:cNvPr id="194" name="直線コネクタ 193"/>
        <xdr:cNvCxnSpPr/>
      </xdr:nvCxnSpPr>
      <xdr:spPr>
        <a:xfrm>
          <a:off x="1320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4" name="楕円 203"/>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5"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7" name="テキスト ボックス 206"/>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8" name="楕円 207"/>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9" name="テキスト ボックス 208"/>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0" name="楕円 209"/>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1" name="テキスト ボックス 210"/>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3" name="テキスト ボックス 212"/>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繰出金、維持補修費については、類似団体平均値とほぼ同じ数値で推移している状況である。下水道事業などの公営企業については維持管理費等の経費を節減するなど、今後も適正水準の維持に努める。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66040</xdr:rowOff>
    </xdr:to>
    <xdr:cxnSp macro="">
      <xdr:nvCxnSpPr>
        <xdr:cNvPr id="246" name="直線コネクタ 245"/>
        <xdr:cNvCxnSpPr/>
      </xdr:nvCxnSpPr>
      <xdr:spPr>
        <a:xfrm>
          <a:off x="15671800" y="9667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157480</xdr:rowOff>
    </xdr:to>
    <xdr:cxnSp macro="">
      <xdr:nvCxnSpPr>
        <xdr:cNvPr id="249" name="直線コネクタ 248"/>
        <xdr:cNvCxnSpPr/>
      </xdr:nvCxnSpPr>
      <xdr:spPr>
        <a:xfrm flipV="1">
          <a:off x="14782800" y="9667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157480</xdr:rowOff>
    </xdr:to>
    <xdr:cxnSp macro="">
      <xdr:nvCxnSpPr>
        <xdr:cNvPr id="252" name="直線コネクタ 251"/>
        <xdr:cNvCxnSpPr/>
      </xdr:nvCxnSpPr>
      <xdr:spPr>
        <a:xfrm>
          <a:off x="13893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134620</xdr:rowOff>
    </xdr:to>
    <xdr:cxnSp macro="">
      <xdr:nvCxnSpPr>
        <xdr:cNvPr id="255" name="直線コネクタ 254"/>
        <xdr:cNvCxnSpPr/>
      </xdr:nvCxnSpPr>
      <xdr:spPr>
        <a:xfrm>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5" name="楕円 264"/>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158767</xdr:rowOff>
    </xdr:from>
    <xdr:ext cx="762000" cy="259045"/>
    <xdr:sp macro="" textlink="">
      <xdr:nvSpPr>
        <xdr:cNvPr id="266" name="その他該当値テキスト"/>
        <xdr:cNvSpPr txBox="1"/>
      </xdr:nvSpPr>
      <xdr:spPr>
        <a:xfrm>
          <a:off x="16598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7" name="楕円 266"/>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101617</xdr:rowOff>
    </xdr:from>
    <xdr:ext cx="736600" cy="259045"/>
    <xdr:sp macro="" textlink="">
      <xdr:nvSpPr>
        <xdr:cNvPr id="268" name="テキスト ボックス 267"/>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69" name="楕円 268"/>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0" name="テキスト ボックス 269"/>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1" name="楕円 270"/>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2" name="テキスト ボックス 271"/>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3" name="楕円 272"/>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4" name="テキスト ボックス 27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ごみ処理施設の維持管理に係る美浜・三方環境衛生組合の負担金</a:t>
          </a:r>
          <a:r>
            <a:rPr lang="ja-JP" altLang="en-US" sz="1100" b="0" i="0" baseline="0">
              <a:solidFill>
                <a:schemeClr val="dk1"/>
              </a:solidFill>
              <a:effectLst/>
              <a:latin typeface="+mn-lt"/>
              <a:ea typeface="+mn-ea"/>
              <a:cs typeface="+mn-cs"/>
            </a:rPr>
            <a:t>の減及び</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全国高校総体推進事業の皆減</a:t>
          </a:r>
          <a:r>
            <a:rPr lang="ja-JP" altLang="ja-JP" sz="1100" b="0" i="0" baseline="0">
              <a:solidFill>
                <a:schemeClr val="dk1"/>
              </a:solidFill>
              <a:effectLst/>
              <a:latin typeface="+mn-lt"/>
              <a:ea typeface="+mn-ea"/>
              <a:cs typeface="+mn-cs"/>
            </a:rPr>
            <a:t>により、類似団体平均値を</a:t>
          </a:r>
          <a:r>
            <a:rPr lang="ja-JP" altLang="en-US" sz="1100" b="0" i="0" baseline="0">
              <a:solidFill>
                <a:schemeClr val="dk1"/>
              </a:solidFill>
              <a:effectLst/>
              <a:latin typeface="+mn-lt"/>
              <a:ea typeface="+mn-ea"/>
              <a:cs typeface="+mn-cs"/>
            </a:rPr>
            <a:t>若干下回った</a:t>
          </a:r>
          <a:r>
            <a:rPr lang="ja-JP" altLang="ja-JP" sz="1100" b="0" i="0" baseline="0">
              <a:solidFill>
                <a:schemeClr val="dk1"/>
              </a:solidFill>
              <a:effectLst/>
              <a:latin typeface="+mn-lt"/>
              <a:ea typeface="+mn-ea"/>
              <a:cs typeface="+mn-cs"/>
            </a:rPr>
            <a:t>。今後も、施設・設備の更新等に伴い負担金が増加する見込みであることから、各種団体等の補助金や負担金については、その目的や必要性、効果等を検証し、所期の目的を達成しているものは廃止や見直しを行い、補助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124714</xdr:rowOff>
    </xdr:to>
    <xdr:cxnSp macro="">
      <xdr:nvCxnSpPr>
        <xdr:cNvPr id="304" name="直線コネクタ 303"/>
        <xdr:cNvCxnSpPr/>
      </xdr:nvCxnSpPr>
      <xdr:spPr>
        <a:xfrm flipV="1">
          <a:off x="15671800" y="638149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39</xdr:row>
      <xdr:rowOff>14986</xdr:rowOff>
    </xdr:to>
    <xdr:cxnSp macro="">
      <xdr:nvCxnSpPr>
        <xdr:cNvPr id="307" name="直線コネクタ 306"/>
        <xdr:cNvCxnSpPr/>
      </xdr:nvCxnSpPr>
      <xdr:spPr>
        <a:xfrm flipV="1">
          <a:off x="14782800" y="646836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39</xdr:row>
      <xdr:rowOff>14986</xdr:rowOff>
    </xdr:to>
    <xdr:cxnSp macro="">
      <xdr:nvCxnSpPr>
        <xdr:cNvPr id="310" name="直線コネクタ 309"/>
        <xdr:cNvCxnSpPr/>
      </xdr:nvCxnSpPr>
      <xdr:spPr>
        <a:xfrm>
          <a:off x="13893800" y="655980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62992</xdr:rowOff>
    </xdr:to>
    <xdr:cxnSp macro="">
      <xdr:nvCxnSpPr>
        <xdr:cNvPr id="313" name="直線コネクタ 312"/>
        <xdr:cNvCxnSpPr/>
      </xdr:nvCxnSpPr>
      <xdr:spPr>
        <a:xfrm flipV="1">
          <a:off x="13004800" y="6559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3" name="楕円 322"/>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24" name="補助費等該当値テキスト"/>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5" name="楕円 324"/>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6" name="テキスト ボックス 325"/>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27" name="楕円 326"/>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28" name="テキスト ボックス 327"/>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29" name="楕円 328"/>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0" name="テキスト ボックス 329"/>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1" name="楕円 330"/>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2" name="テキスト ボックス 331"/>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規地方債の発行額の抑制や公的資金補償金免除繰上償還の実施等により、類似団体平均値より大きく下回っている。近年増加傾向にあるが、今後もこの状況を維持するために、地方債の新規発行を予定している普通建設事業については、実施時期や規模を精査し借入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74</xdr:row>
      <xdr:rowOff>157480</xdr:rowOff>
    </xdr:to>
    <xdr:cxnSp macro="">
      <xdr:nvCxnSpPr>
        <xdr:cNvPr id="364" name="直線コネクタ 363"/>
        <xdr:cNvCxnSpPr/>
      </xdr:nvCxnSpPr>
      <xdr:spPr>
        <a:xfrm>
          <a:off x="3987800" y="12833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75</xdr:row>
      <xdr:rowOff>1270</xdr:rowOff>
    </xdr:to>
    <xdr:cxnSp macro="">
      <xdr:nvCxnSpPr>
        <xdr:cNvPr id="367" name="直線コネクタ 366"/>
        <xdr:cNvCxnSpPr/>
      </xdr:nvCxnSpPr>
      <xdr:spPr>
        <a:xfrm flipV="1">
          <a:off x="3098800" y="12833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39370</xdr:rowOff>
    </xdr:to>
    <xdr:cxnSp macro="">
      <xdr:nvCxnSpPr>
        <xdr:cNvPr id="370" name="直線コネクタ 369"/>
        <xdr:cNvCxnSpPr/>
      </xdr:nvCxnSpPr>
      <xdr:spPr>
        <a:xfrm flipV="1">
          <a:off x="2209800" y="12860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xdr:rowOff>
    </xdr:from>
    <xdr:to>
      <xdr:col>11</xdr:col>
      <xdr:colOff>9525</xdr:colOff>
      <xdr:row>75</xdr:row>
      <xdr:rowOff>39370</xdr:rowOff>
    </xdr:to>
    <xdr:cxnSp macro="">
      <xdr:nvCxnSpPr>
        <xdr:cNvPr id="373" name="直線コネクタ 372"/>
        <xdr:cNvCxnSpPr/>
      </xdr:nvCxnSpPr>
      <xdr:spPr>
        <a:xfrm>
          <a:off x="1320800" y="12863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3" name="楕円 382"/>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84"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95250</xdr:rowOff>
    </xdr:from>
    <xdr:to>
      <xdr:col>20</xdr:col>
      <xdr:colOff>38100</xdr:colOff>
      <xdr:row>75</xdr:row>
      <xdr:rowOff>25400</xdr:rowOff>
    </xdr:to>
    <xdr:sp macro="" textlink="">
      <xdr:nvSpPr>
        <xdr:cNvPr id="385" name="楕円 384"/>
        <xdr:cNvSpPr/>
      </xdr:nvSpPr>
      <xdr:spPr>
        <a:xfrm>
          <a:off x="3937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35577</xdr:rowOff>
    </xdr:from>
    <xdr:ext cx="736600" cy="259045"/>
    <xdr:sp macro="" textlink="">
      <xdr:nvSpPr>
        <xdr:cNvPr id="386" name="テキスト ボックス 385"/>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87" name="楕円 386"/>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88" name="テキスト ボックス 387"/>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89" name="楕円 388"/>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390" name="テキスト ボックス 389"/>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125730</xdr:rowOff>
    </xdr:from>
    <xdr:to>
      <xdr:col>6</xdr:col>
      <xdr:colOff>171450</xdr:colOff>
      <xdr:row>75</xdr:row>
      <xdr:rowOff>55880</xdr:rowOff>
    </xdr:to>
    <xdr:sp macro="" textlink="">
      <xdr:nvSpPr>
        <xdr:cNvPr id="391" name="楕円 390"/>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66057</xdr:rowOff>
    </xdr:from>
    <xdr:ext cx="762000" cy="259045"/>
    <xdr:sp macro="" textlink="">
      <xdr:nvSpPr>
        <xdr:cNvPr id="392" name="テキスト ボックス 391"/>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ごみ処理施設の維持管理に係る美浜・三方環境衛生組合の負担金の減</a:t>
          </a:r>
          <a:r>
            <a:rPr lang="ja-JP" altLang="en-US" sz="1100" b="0" i="0" baseline="0">
              <a:solidFill>
                <a:schemeClr val="dk1"/>
              </a:solidFill>
              <a:effectLst/>
              <a:latin typeface="+mn-lt"/>
              <a:ea typeface="+mn-ea"/>
              <a:cs typeface="+mn-cs"/>
            </a:rPr>
            <a:t>等により、</a:t>
          </a:r>
          <a:r>
            <a:rPr lang="ja-JP" altLang="ja-JP" sz="1100" b="0" i="0" baseline="0">
              <a:solidFill>
                <a:schemeClr val="dk1"/>
              </a:solidFill>
              <a:effectLst/>
              <a:latin typeface="+mn-lt"/>
              <a:ea typeface="+mn-ea"/>
              <a:cs typeface="+mn-cs"/>
            </a:rPr>
            <a:t>類似団体平均値を</a:t>
          </a:r>
          <a:r>
            <a:rPr lang="ja-JP" altLang="en-US" sz="1100" b="0" i="0" baseline="0">
              <a:solidFill>
                <a:schemeClr val="dk1"/>
              </a:solidFill>
              <a:effectLst/>
              <a:latin typeface="+mn-lt"/>
              <a:ea typeface="+mn-ea"/>
              <a:cs typeface="+mn-cs"/>
            </a:rPr>
            <a:t>下回ったが、</a:t>
          </a:r>
          <a:r>
            <a:rPr lang="ja-JP" altLang="ja-JP" sz="1100" b="0" i="0" baseline="0">
              <a:solidFill>
                <a:schemeClr val="dk1"/>
              </a:solidFill>
              <a:effectLst/>
              <a:latin typeface="+mn-lt"/>
              <a:ea typeface="+mn-ea"/>
              <a:cs typeface="+mn-cs"/>
            </a:rPr>
            <a:t>今後も定員適正化計画による職員数の削減や指定管理者制度の導入等によりコスト削減に努め、行政評価等の地域経営手法を取り入れながら経常経費の歳出削減を図る。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77</xdr:row>
      <xdr:rowOff>54611</xdr:rowOff>
    </xdr:to>
    <xdr:cxnSp macro="">
      <xdr:nvCxnSpPr>
        <xdr:cNvPr id="425" name="直線コネクタ 424"/>
        <xdr:cNvCxnSpPr/>
      </xdr:nvCxnSpPr>
      <xdr:spPr>
        <a:xfrm flipV="1">
          <a:off x="15671800" y="131648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80</xdr:row>
      <xdr:rowOff>88900</xdr:rowOff>
    </xdr:to>
    <xdr:cxnSp macro="">
      <xdr:nvCxnSpPr>
        <xdr:cNvPr id="428" name="直線コネクタ 427"/>
        <xdr:cNvCxnSpPr/>
      </xdr:nvCxnSpPr>
      <xdr:spPr>
        <a:xfrm flipV="1">
          <a:off x="14782800" y="13256261"/>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31750</xdr:rowOff>
    </xdr:from>
    <xdr:to>
      <xdr:col>73</xdr:col>
      <xdr:colOff>180975</xdr:colOff>
      <xdr:row>80</xdr:row>
      <xdr:rowOff>88900</xdr:rowOff>
    </xdr:to>
    <xdr:cxnSp macro="">
      <xdr:nvCxnSpPr>
        <xdr:cNvPr id="431" name="直線コネクタ 430"/>
        <xdr:cNvCxnSpPr/>
      </xdr:nvCxnSpPr>
      <xdr:spPr>
        <a:xfrm>
          <a:off x="13893800" y="1374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31750</xdr:rowOff>
    </xdr:from>
    <xdr:to>
      <xdr:col>69</xdr:col>
      <xdr:colOff>92075</xdr:colOff>
      <xdr:row>80</xdr:row>
      <xdr:rowOff>54611</xdr:rowOff>
    </xdr:to>
    <xdr:cxnSp macro="">
      <xdr:nvCxnSpPr>
        <xdr:cNvPr id="434" name="直線コネクタ 433"/>
        <xdr:cNvCxnSpPr/>
      </xdr:nvCxnSpPr>
      <xdr:spPr>
        <a:xfrm flipV="1">
          <a:off x="13004800" y="13747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44" name="楕円 443"/>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100347</xdr:rowOff>
    </xdr:from>
    <xdr:ext cx="762000" cy="259045"/>
    <xdr:sp macro="" textlink="">
      <xdr:nvSpPr>
        <xdr:cNvPr id="445"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46" name="楕円 445"/>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90188</xdr:rowOff>
    </xdr:from>
    <xdr:ext cx="736600" cy="259045"/>
    <xdr:sp macro="" textlink="">
      <xdr:nvSpPr>
        <xdr:cNvPr id="447" name="テキスト ボックス 446"/>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38100</xdr:rowOff>
    </xdr:from>
    <xdr:to>
      <xdr:col>74</xdr:col>
      <xdr:colOff>31750</xdr:colOff>
      <xdr:row>80</xdr:row>
      <xdr:rowOff>139700</xdr:rowOff>
    </xdr:to>
    <xdr:sp macro="" textlink="">
      <xdr:nvSpPr>
        <xdr:cNvPr id="448" name="楕円 447"/>
        <xdr:cNvSpPr/>
      </xdr:nvSpPr>
      <xdr:spPr>
        <a:xfrm>
          <a:off x="14732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124477</xdr:rowOff>
    </xdr:from>
    <xdr:ext cx="762000" cy="259045"/>
    <xdr:sp macro="" textlink="">
      <xdr:nvSpPr>
        <xdr:cNvPr id="449" name="テキスト ボックス 448"/>
        <xdr:cNvSpPr txBox="1"/>
      </xdr:nvSpPr>
      <xdr:spPr>
        <a:xfrm>
          <a:off x="1440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152400</xdr:rowOff>
    </xdr:from>
    <xdr:to>
      <xdr:col>69</xdr:col>
      <xdr:colOff>142875</xdr:colOff>
      <xdr:row>80</xdr:row>
      <xdr:rowOff>82550</xdr:rowOff>
    </xdr:to>
    <xdr:sp macro="" textlink="">
      <xdr:nvSpPr>
        <xdr:cNvPr id="450" name="楕円 449"/>
        <xdr:cNvSpPr/>
      </xdr:nvSpPr>
      <xdr:spPr>
        <a:xfrm>
          <a:off x="13843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67327</xdr:rowOff>
    </xdr:from>
    <xdr:ext cx="762000" cy="259045"/>
    <xdr:sp macro="" textlink="">
      <xdr:nvSpPr>
        <xdr:cNvPr id="451" name="テキスト ボックス 450"/>
        <xdr:cNvSpPr txBox="1"/>
      </xdr:nvSpPr>
      <xdr:spPr>
        <a:xfrm>
          <a:off x="13512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3811</xdr:rowOff>
    </xdr:from>
    <xdr:to>
      <xdr:col>65</xdr:col>
      <xdr:colOff>53975</xdr:colOff>
      <xdr:row>80</xdr:row>
      <xdr:rowOff>105411</xdr:rowOff>
    </xdr:to>
    <xdr:sp macro="" textlink="">
      <xdr:nvSpPr>
        <xdr:cNvPr id="452" name="楕円 451"/>
        <xdr:cNvSpPr/>
      </xdr:nvSpPr>
      <xdr:spPr>
        <a:xfrm>
          <a:off x="12954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90188</xdr:rowOff>
    </xdr:from>
    <xdr:ext cx="762000" cy="259045"/>
    <xdr:sp macro="" textlink="">
      <xdr:nvSpPr>
        <xdr:cNvPr id="453" name="テキスト ボックス 452"/>
        <xdr:cNvSpPr txBox="1"/>
      </xdr:nvSpPr>
      <xdr:spPr>
        <a:xfrm>
          <a:off x="12623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167744</xdr:rowOff>
    </xdr:from>
    <xdr:to>
      <xdr:col>29</xdr:col>
      <xdr:colOff>127000</xdr:colOff>
      <xdr:row>14</xdr:row>
      <xdr:rowOff>8242</xdr:rowOff>
    </xdr:to>
    <xdr:cxnSp macro="">
      <xdr:nvCxnSpPr>
        <xdr:cNvPr id="50" name="直線コネクタ 49"/>
        <xdr:cNvCxnSpPr/>
      </xdr:nvCxnSpPr>
      <xdr:spPr bwMode="auto">
        <a:xfrm flipV="1">
          <a:off x="5003800" y="2444219"/>
          <a:ext cx="647700" cy="1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8242</xdr:rowOff>
    </xdr:from>
    <xdr:to>
      <xdr:col>26</xdr:col>
      <xdr:colOff>50800</xdr:colOff>
      <xdr:row>14</xdr:row>
      <xdr:rowOff>40696</xdr:rowOff>
    </xdr:to>
    <xdr:cxnSp macro="">
      <xdr:nvCxnSpPr>
        <xdr:cNvPr id="53" name="直線コネクタ 52"/>
        <xdr:cNvCxnSpPr/>
      </xdr:nvCxnSpPr>
      <xdr:spPr bwMode="auto">
        <a:xfrm flipV="1">
          <a:off x="4305300" y="2456167"/>
          <a:ext cx="698500" cy="32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40696</xdr:rowOff>
    </xdr:from>
    <xdr:to>
      <xdr:col>22</xdr:col>
      <xdr:colOff>114300</xdr:colOff>
      <xdr:row>14</xdr:row>
      <xdr:rowOff>71968</xdr:rowOff>
    </xdr:to>
    <xdr:cxnSp macro="">
      <xdr:nvCxnSpPr>
        <xdr:cNvPr id="56" name="直線コネクタ 55"/>
        <xdr:cNvCxnSpPr/>
      </xdr:nvCxnSpPr>
      <xdr:spPr bwMode="auto">
        <a:xfrm flipV="1">
          <a:off x="3606800" y="2488621"/>
          <a:ext cx="698500" cy="3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71968</xdr:rowOff>
    </xdr:from>
    <xdr:to>
      <xdr:col>18</xdr:col>
      <xdr:colOff>177800</xdr:colOff>
      <xdr:row>14</xdr:row>
      <xdr:rowOff>128067</xdr:rowOff>
    </xdr:to>
    <xdr:cxnSp macro="">
      <xdr:nvCxnSpPr>
        <xdr:cNvPr id="59" name="直線コネクタ 58"/>
        <xdr:cNvCxnSpPr/>
      </xdr:nvCxnSpPr>
      <xdr:spPr bwMode="auto">
        <a:xfrm flipV="1">
          <a:off x="2908300" y="2519893"/>
          <a:ext cx="698500" cy="56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116944</xdr:rowOff>
    </xdr:from>
    <xdr:to>
      <xdr:col>29</xdr:col>
      <xdr:colOff>177800</xdr:colOff>
      <xdr:row>14</xdr:row>
      <xdr:rowOff>47094</xdr:rowOff>
    </xdr:to>
    <xdr:sp macro="" textlink="">
      <xdr:nvSpPr>
        <xdr:cNvPr id="69" name="楕円 68"/>
        <xdr:cNvSpPr/>
      </xdr:nvSpPr>
      <xdr:spPr bwMode="auto">
        <a:xfrm>
          <a:off x="5600700" y="239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133471</xdr:rowOff>
    </xdr:from>
    <xdr:ext cx="762000" cy="259045"/>
    <xdr:sp macro="" textlink="">
      <xdr:nvSpPr>
        <xdr:cNvPr id="70" name="人口1人当たり決算額の推移該当値テキスト130"/>
        <xdr:cNvSpPr txBox="1"/>
      </xdr:nvSpPr>
      <xdr:spPr>
        <a:xfrm>
          <a:off x="5740400" y="223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128892</xdr:rowOff>
    </xdr:from>
    <xdr:to>
      <xdr:col>26</xdr:col>
      <xdr:colOff>101600</xdr:colOff>
      <xdr:row>14</xdr:row>
      <xdr:rowOff>59042</xdr:rowOff>
    </xdr:to>
    <xdr:sp macro="" textlink="">
      <xdr:nvSpPr>
        <xdr:cNvPr id="71" name="楕円 70"/>
        <xdr:cNvSpPr/>
      </xdr:nvSpPr>
      <xdr:spPr bwMode="auto">
        <a:xfrm>
          <a:off x="4953000" y="2405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69219</xdr:rowOff>
    </xdr:from>
    <xdr:ext cx="736600" cy="259045"/>
    <xdr:sp macro="" textlink="">
      <xdr:nvSpPr>
        <xdr:cNvPr id="72" name="テキスト ボックス 71"/>
        <xdr:cNvSpPr txBox="1"/>
      </xdr:nvSpPr>
      <xdr:spPr>
        <a:xfrm>
          <a:off x="4622800" y="217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161346</xdr:rowOff>
    </xdr:from>
    <xdr:to>
      <xdr:col>22</xdr:col>
      <xdr:colOff>165100</xdr:colOff>
      <xdr:row>14</xdr:row>
      <xdr:rowOff>91496</xdr:rowOff>
    </xdr:to>
    <xdr:sp macro="" textlink="">
      <xdr:nvSpPr>
        <xdr:cNvPr id="73" name="楕円 72"/>
        <xdr:cNvSpPr/>
      </xdr:nvSpPr>
      <xdr:spPr bwMode="auto">
        <a:xfrm>
          <a:off x="4254500" y="243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101673</xdr:rowOff>
    </xdr:from>
    <xdr:ext cx="762000" cy="259045"/>
    <xdr:sp macro="" textlink="">
      <xdr:nvSpPr>
        <xdr:cNvPr id="74" name="テキスト ボックス 73"/>
        <xdr:cNvSpPr txBox="1"/>
      </xdr:nvSpPr>
      <xdr:spPr>
        <a:xfrm>
          <a:off x="3924300" y="220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21168</xdr:rowOff>
    </xdr:from>
    <xdr:to>
      <xdr:col>19</xdr:col>
      <xdr:colOff>38100</xdr:colOff>
      <xdr:row>14</xdr:row>
      <xdr:rowOff>122768</xdr:rowOff>
    </xdr:to>
    <xdr:sp macro="" textlink="">
      <xdr:nvSpPr>
        <xdr:cNvPr id="75" name="楕円 74"/>
        <xdr:cNvSpPr/>
      </xdr:nvSpPr>
      <xdr:spPr bwMode="auto">
        <a:xfrm>
          <a:off x="3556000" y="246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132945</xdr:rowOff>
    </xdr:from>
    <xdr:ext cx="762000" cy="259045"/>
    <xdr:sp macro="" textlink="">
      <xdr:nvSpPr>
        <xdr:cNvPr id="76" name="テキスト ボックス 75"/>
        <xdr:cNvSpPr txBox="1"/>
      </xdr:nvSpPr>
      <xdr:spPr>
        <a:xfrm>
          <a:off x="3225800" y="223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77267</xdr:rowOff>
    </xdr:from>
    <xdr:to>
      <xdr:col>15</xdr:col>
      <xdr:colOff>101600</xdr:colOff>
      <xdr:row>15</xdr:row>
      <xdr:rowOff>7417</xdr:rowOff>
    </xdr:to>
    <xdr:sp macro="" textlink="">
      <xdr:nvSpPr>
        <xdr:cNvPr id="77" name="楕円 76"/>
        <xdr:cNvSpPr/>
      </xdr:nvSpPr>
      <xdr:spPr bwMode="auto">
        <a:xfrm>
          <a:off x="2857500" y="252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17594</xdr:rowOff>
    </xdr:from>
    <xdr:ext cx="762000" cy="259045"/>
    <xdr:sp macro="" textlink="">
      <xdr:nvSpPr>
        <xdr:cNvPr id="78" name="テキスト ボックス 77"/>
        <xdr:cNvSpPr txBox="1"/>
      </xdr:nvSpPr>
      <xdr:spPr>
        <a:xfrm>
          <a:off x="2527300" y="229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50811</xdr:rowOff>
    </xdr:from>
    <xdr:to>
      <xdr:col>29</xdr:col>
      <xdr:colOff>127000</xdr:colOff>
      <xdr:row>36</xdr:row>
      <xdr:rowOff>124730</xdr:rowOff>
    </xdr:to>
    <xdr:cxnSp macro="">
      <xdr:nvCxnSpPr>
        <xdr:cNvPr id="114" name="直線コネクタ 113"/>
        <xdr:cNvCxnSpPr/>
      </xdr:nvCxnSpPr>
      <xdr:spPr bwMode="auto">
        <a:xfrm flipV="1">
          <a:off x="5003800" y="7004061"/>
          <a:ext cx="647700" cy="7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35588</xdr:rowOff>
    </xdr:from>
    <xdr:ext cx="762000" cy="259045"/>
    <xdr:sp macro="" textlink="">
      <xdr:nvSpPr>
        <xdr:cNvPr id="115" name="人口1人当たり決算額の推移平均値テキスト445"/>
        <xdr:cNvSpPr txBox="1"/>
      </xdr:nvSpPr>
      <xdr:spPr>
        <a:xfrm>
          <a:off x="5740400" y="698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124730</xdr:rowOff>
    </xdr:from>
    <xdr:to>
      <xdr:col>26</xdr:col>
      <xdr:colOff>50800</xdr:colOff>
      <xdr:row>36</xdr:row>
      <xdr:rowOff>167446</xdr:rowOff>
    </xdr:to>
    <xdr:cxnSp macro="">
      <xdr:nvCxnSpPr>
        <xdr:cNvPr id="117" name="直線コネクタ 116"/>
        <xdr:cNvCxnSpPr/>
      </xdr:nvCxnSpPr>
      <xdr:spPr bwMode="auto">
        <a:xfrm flipV="1">
          <a:off x="4305300" y="7077980"/>
          <a:ext cx="698500" cy="4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94653</xdr:rowOff>
    </xdr:from>
    <xdr:to>
      <xdr:col>22</xdr:col>
      <xdr:colOff>114300</xdr:colOff>
      <xdr:row>36</xdr:row>
      <xdr:rowOff>167446</xdr:rowOff>
    </xdr:to>
    <xdr:cxnSp macro="">
      <xdr:nvCxnSpPr>
        <xdr:cNvPr id="120" name="直線コネクタ 119"/>
        <xdr:cNvCxnSpPr/>
      </xdr:nvCxnSpPr>
      <xdr:spPr bwMode="auto">
        <a:xfrm>
          <a:off x="3606800" y="7047903"/>
          <a:ext cx="698500" cy="72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94653</xdr:rowOff>
    </xdr:from>
    <xdr:to>
      <xdr:col>18</xdr:col>
      <xdr:colOff>177800</xdr:colOff>
      <xdr:row>36</xdr:row>
      <xdr:rowOff>167789</xdr:rowOff>
    </xdr:to>
    <xdr:cxnSp macro="">
      <xdr:nvCxnSpPr>
        <xdr:cNvPr id="123" name="直線コネクタ 122"/>
        <xdr:cNvCxnSpPr/>
      </xdr:nvCxnSpPr>
      <xdr:spPr bwMode="auto">
        <a:xfrm flipV="1">
          <a:off x="2908300" y="7047903"/>
          <a:ext cx="698500" cy="73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xdr:rowOff>
    </xdr:from>
    <xdr:to>
      <xdr:col>29</xdr:col>
      <xdr:colOff>177800</xdr:colOff>
      <xdr:row>36</xdr:row>
      <xdr:rowOff>101611</xdr:rowOff>
    </xdr:to>
    <xdr:sp macro="" textlink="">
      <xdr:nvSpPr>
        <xdr:cNvPr id="133" name="楕円 132"/>
        <xdr:cNvSpPr/>
      </xdr:nvSpPr>
      <xdr:spPr bwMode="auto">
        <a:xfrm>
          <a:off x="5600700" y="695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187988</xdr:rowOff>
    </xdr:from>
    <xdr:ext cx="762000" cy="259045"/>
    <xdr:sp macro="" textlink="">
      <xdr:nvSpPr>
        <xdr:cNvPr id="134" name="人口1人当たり決算額の推移該当値テキスト445"/>
        <xdr:cNvSpPr txBox="1"/>
      </xdr:nvSpPr>
      <xdr:spPr>
        <a:xfrm>
          <a:off x="5740400" y="679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73930</xdr:rowOff>
    </xdr:from>
    <xdr:to>
      <xdr:col>26</xdr:col>
      <xdr:colOff>101600</xdr:colOff>
      <xdr:row>37</xdr:row>
      <xdr:rowOff>4080</xdr:rowOff>
    </xdr:to>
    <xdr:sp macro="" textlink="">
      <xdr:nvSpPr>
        <xdr:cNvPr id="135" name="楕円 134"/>
        <xdr:cNvSpPr/>
      </xdr:nvSpPr>
      <xdr:spPr bwMode="auto">
        <a:xfrm>
          <a:off x="4953000" y="702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185707</xdr:rowOff>
    </xdr:from>
    <xdr:ext cx="736600" cy="259045"/>
    <xdr:sp macro="" textlink="">
      <xdr:nvSpPr>
        <xdr:cNvPr id="136" name="テキスト ボックス 135"/>
        <xdr:cNvSpPr txBox="1"/>
      </xdr:nvSpPr>
      <xdr:spPr>
        <a:xfrm>
          <a:off x="4622800" y="6796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116646</xdr:rowOff>
    </xdr:from>
    <xdr:to>
      <xdr:col>22</xdr:col>
      <xdr:colOff>165100</xdr:colOff>
      <xdr:row>37</xdr:row>
      <xdr:rowOff>46796</xdr:rowOff>
    </xdr:to>
    <xdr:sp macro="" textlink="">
      <xdr:nvSpPr>
        <xdr:cNvPr id="137" name="楕円 136"/>
        <xdr:cNvSpPr/>
      </xdr:nvSpPr>
      <xdr:spPr bwMode="auto">
        <a:xfrm>
          <a:off x="4254500" y="706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31573</xdr:rowOff>
    </xdr:from>
    <xdr:ext cx="762000" cy="259045"/>
    <xdr:sp macro="" textlink="">
      <xdr:nvSpPr>
        <xdr:cNvPr id="138" name="テキスト ボックス 137"/>
        <xdr:cNvSpPr txBox="1"/>
      </xdr:nvSpPr>
      <xdr:spPr>
        <a:xfrm>
          <a:off x="3924300" y="71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43853</xdr:rowOff>
    </xdr:from>
    <xdr:to>
      <xdr:col>19</xdr:col>
      <xdr:colOff>38100</xdr:colOff>
      <xdr:row>36</xdr:row>
      <xdr:rowOff>145453</xdr:rowOff>
    </xdr:to>
    <xdr:sp macro="" textlink="">
      <xdr:nvSpPr>
        <xdr:cNvPr id="139" name="楕円 138"/>
        <xdr:cNvSpPr/>
      </xdr:nvSpPr>
      <xdr:spPr bwMode="auto">
        <a:xfrm>
          <a:off x="3556000" y="699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155630</xdr:rowOff>
    </xdr:from>
    <xdr:ext cx="762000" cy="259045"/>
    <xdr:sp macro="" textlink="">
      <xdr:nvSpPr>
        <xdr:cNvPr id="140" name="テキスト ボックス 139"/>
        <xdr:cNvSpPr txBox="1"/>
      </xdr:nvSpPr>
      <xdr:spPr>
        <a:xfrm>
          <a:off x="3225800" y="676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116989</xdr:rowOff>
    </xdr:from>
    <xdr:to>
      <xdr:col>15</xdr:col>
      <xdr:colOff>101600</xdr:colOff>
      <xdr:row>37</xdr:row>
      <xdr:rowOff>47139</xdr:rowOff>
    </xdr:to>
    <xdr:sp macro="" textlink="">
      <xdr:nvSpPr>
        <xdr:cNvPr id="141" name="楕円 140"/>
        <xdr:cNvSpPr/>
      </xdr:nvSpPr>
      <xdr:spPr bwMode="auto">
        <a:xfrm>
          <a:off x="2857500" y="707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31916</xdr:rowOff>
    </xdr:from>
    <xdr:ext cx="762000" cy="259045"/>
    <xdr:sp macro="" textlink="">
      <xdr:nvSpPr>
        <xdr:cNvPr id="142" name="テキスト ボックス 141"/>
        <xdr:cNvSpPr txBox="1"/>
      </xdr:nvSpPr>
      <xdr:spPr>
        <a:xfrm>
          <a:off x="2527300" y="715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9,002
8,931
152.35
13,183,640
12,343,611
501,147
4,946,951
6,694,129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156075</xdr:rowOff>
    </xdr:from>
    <xdr:to>
      <xdr:col>24</xdr:col>
      <xdr:colOff>63500</xdr:colOff>
      <xdr:row>34</xdr:row>
      <xdr:rowOff>3615</xdr:rowOff>
    </xdr:to>
    <xdr:cxnSp macro="">
      <xdr:nvCxnSpPr>
        <xdr:cNvPr id="61" name="直線コネクタ 60"/>
        <xdr:cNvCxnSpPr/>
      </xdr:nvCxnSpPr>
      <xdr:spPr>
        <a:xfrm>
          <a:off x="3797300" y="5813925"/>
          <a:ext cx="8382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156075</xdr:rowOff>
    </xdr:from>
    <xdr:to>
      <xdr:col>19</xdr:col>
      <xdr:colOff>177800</xdr:colOff>
      <xdr:row>33</xdr:row>
      <xdr:rowOff>160975</xdr:rowOff>
    </xdr:to>
    <xdr:cxnSp macro="">
      <xdr:nvCxnSpPr>
        <xdr:cNvPr id="64" name="直線コネクタ 63"/>
        <xdr:cNvCxnSpPr/>
      </xdr:nvCxnSpPr>
      <xdr:spPr>
        <a:xfrm flipV="1">
          <a:off x="2908300" y="5813925"/>
          <a:ext cx="88900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160975</xdr:rowOff>
    </xdr:from>
    <xdr:to>
      <xdr:col>15</xdr:col>
      <xdr:colOff>50800</xdr:colOff>
      <xdr:row>34</xdr:row>
      <xdr:rowOff>155138</xdr:rowOff>
    </xdr:to>
    <xdr:cxnSp macro="">
      <xdr:nvCxnSpPr>
        <xdr:cNvPr id="67" name="直線コネクタ 66"/>
        <xdr:cNvCxnSpPr/>
      </xdr:nvCxnSpPr>
      <xdr:spPr>
        <a:xfrm flipV="1">
          <a:off x="2019300" y="5818825"/>
          <a:ext cx="889000" cy="16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155138</xdr:rowOff>
    </xdr:from>
    <xdr:to>
      <xdr:col>10</xdr:col>
      <xdr:colOff>114300</xdr:colOff>
      <xdr:row>35</xdr:row>
      <xdr:rowOff>18664</xdr:rowOff>
    </xdr:to>
    <xdr:cxnSp macro="">
      <xdr:nvCxnSpPr>
        <xdr:cNvPr id="70" name="直線コネクタ 69"/>
        <xdr:cNvCxnSpPr/>
      </xdr:nvCxnSpPr>
      <xdr:spPr>
        <a:xfrm flipV="1">
          <a:off x="1130300" y="5984438"/>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124265</xdr:rowOff>
    </xdr:from>
    <xdr:to>
      <xdr:col>24</xdr:col>
      <xdr:colOff>114300</xdr:colOff>
      <xdr:row>34</xdr:row>
      <xdr:rowOff>54415</xdr:rowOff>
    </xdr:to>
    <xdr:sp macro="" textlink="">
      <xdr:nvSpPr>
        <xdr:cNvPr id="80" name="楕円 79"/>
        <xdr:cNvSpPr/>
      </xdr:nvSpPr>
      <xdr:spPr>
        <a:xfrm>
          <a:off x="4584700" y="57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147142</xdr:rowOff>
    </xdr:from>
    <xdr:ext cx="599010" cy="259045"/>
    <xdr:sp macro="" textlink="">
      <xdr:nvSpPr>
        <xdr:cNvPr id="81" name="人件費該当値テキスト"/>
        <xdr:cNvSpPr txBox="1"/>
      </xdr:nvSpPr>
      <xdr:spPr>
        <a:xfrm>
          <a:off x="4686300" y="563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105275</xdr:rowOff>
    </xdr:from>
    <xdr:to>
      <xdr:col>20</xdr:col>
      <xdr:colOff>38100</xdr:colOff>
      <xdr:row>34</xdr:row>
      <xdr:rowOff>35425</xdr:rowOff>
    </xdr:to>
    <xdr:sp macro="" textlink="">
      <xdr:nvSpPr>
        <xdr:cNvPr id="82" name="楕円 81"/>
        <xdr:cNvSpPr/>
      </xdr:nvSpPr>
      <xdr:spPr>
        <a:xfrm>
          <a:off x="3746500" y="5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51952</xdr:rowOff>
    </xdr:from>
    <xdr:ext cx="599010" cy="259045"/>
    <xdr:sp macro="" textlink="">
      <xdr:nvSpPr>
        <xdr:cNvPr id="83" name="テキスト ボックス 82"/>
        <xdr:cNvSpPr txBox="1"/>
      </xdr:nvSpPr>
      <xdr:spPr>
        <a:xfrm>
          <a:off x="3497795" y="553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110175</xdr:rowOff>
    </xdr:from>
    <xdr:to>
      <xdr:col>15</xdr:col>
      <xdr:colOff>101600</xdr:colOff>
      <xdr:row>34</xdr:row>
      <xdr:rowOff>40325</xdr:rowOff>
    </xdr:to>
    <xdr:sp macro="" textlink="">
      <xdr:nvSpPr>
        <xdr:cNvPr id="84" name="楕円 83"/>
        <xdr:cNvSpPr/>
      </xdr:nvSpPr>
      <xdr:spPr>
        <a:xfrm>
          <a:off x="2857500" y="57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56852</xdr:rowOff>
    </xdr:from>
    <xdr:ext cx="599010" cy="259045"/>
    <xdr:sp macro="" textlink="">
      <xdr:nvSpPr>
        <xdr:cNvPr id="85" name="テキスト ボックス 84"/>
        <xdr:cNvSpPr txBox="1"/>
      </xdr:nvSpPr>
      <xdr:spPr>
        <a:xfrm>
          <a:off x="2608795" y="554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104338</xdr:rowOff>
    </xdr:from>
    <xdr:to>
      <xdr:col>10</xdr:col>
      <xdr:colOff>165100</xdr:colOff>
      <xdr:row>35</xdr:row>
      <xdr:rowOff>34488</xdr:rowOff>
    </xdr:to>
    <xdr:sp macro="" textlink="">
      <xdr:nvSpPr>
        <xdr:cNvPr id="86" name="楕円 85"/>
        <xdr:cNvSpPr/>
      </xdr:nvSpPr>
      <xdr:spPr>
        <a:xfrm>
          <a:off x="1968500" y="593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51015</xdr:rowOff>
    </xdr:from>
    <xdr:ext cx="599010" cy="259045"/>
    <xdr:sp macro="" textlink="">
      <xdr:nvSpPr>
        <xdr:cNvPr id="87" name="テキスト ボックス 86"/>
        <xdr:cNvSpPr txBox="1"/>
      </xdr:nvSpPr>
      <xdr:spPr>
        <a:xfrm>
          <a:off x="1719795" y="570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139314</xdr:rowOff>
    </xdr:from>
    <xdr:to>
      <xdr:col>6</xdr:col>
      <xdr:colOff>38100</xdr:colOff>
      <xdr:row>35</xdr:row>
      <xdr:rowOff>69464</xdr:rowOff>
    </xdr:to>
    <xdr:sp macro="" textlink="">
      <xdr:nvSpPr>
        <xdr:cNvPr id="88" name="楕円 87"/>
        <xdr:cNvSpPr/>
      </xdr:nvSpPr>
      <xdr:spPr>
        <a:xfrm>
          <a:off x="1079500" y="59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85991</xdr:rowOff>
    </xdr:from>
    <xdr:ext cx="599010" cy="259045"/>
    <xdr:sp macro="" textlink="">
      <xdr:nvSpPr>
        <xdr:cNvPr id="89" name="テキスト ボックス 88"/>
        <xdr:cNvSpPr txBox="1"/>
      </xdr:nvSpPr>
      <xdr:spPr>
        <a:xfrm>
          <a:off x="830795" y="574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35868</xdr:rowOff>
    </xdr:from>
    <xdr:to>
      <xdr:col>24</xdr:col>
      <xdr:colOff>63500</xdr:colOff>
      <xdr:row>57</xdr:row>
      <xdr:rowOff>92366</xdr:rowOff>
    </xdr:to>
    <xdr:cxnSp macro="">
      <xdr:nvCxnSpPr>
        <xdr:cNvPr id="118" name="直線コネクタ 117"/>
        <xdr:cNvCxnSpPr/>
      </xdr:nvCxnSpPr>
      <xdr:spPr>
        <a:xfrm flipV="1">
          <a:off x="3797300" y="9808518"/>
          <a:ext cx="838200" cy="5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84368</xdr:rowOff>
    </xdr:from>
    <xdr:to>
      <xdr:col>19</xdr:col>
      <xdr:colOff>177800</xdr:colOff>
      <xdr:row>57</xdr:row>
      <xdr:rowOff>92366</xdr:rowOff>
    </xdr:to>
    <xdr:cxnSp macro="">
      <xdr:nvCxnSpPr>
        <xdr:cNvPr id="121" name="直線コネクタ 120"/>
        <xdr:cNvCxnSpPr/>
      </xdr:nvCxnSpPr>
      <xdr:spPr>
        <a:xfrm>
          <a:off x="2908300" y="9857018"/>
          <a:ext cx="889000" cy="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84368</xdr:rowOff>
    </xdr:from>
    <xdr:to>
      <xdr:col>15</xdr:col>
      <xdr:colOff>50800</xdr:colOff>
      <xdr:row>57</xdr:row>
      <xdr:rowOff>85152</xdr:rowOff>
    </xdr:to>
    <xdr:cxnSp macro="">
      <xdr:nvCxnSpPr>
        <xdr:cNvPr id="124" name="直線コネクタ 123"/>
        <xdr:cNvCxnSpPr/>
      </xdr:nvCxnSpPr>
      <xdr:spPr>
        <a:xfrm flipV="1">
          <a:off x="2019300" y="9857018"/>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63003</xdr:rowOff>
    </xdr:from>
    <xdr:to>
      <xdr:col>10</xdr:col>
      <xdr:colOff>114300</xdr:colOff>
      <xdr:row>57</xdr:row>
      <xdr:rowOff>85152</xdr:rowOff>
    </xdr:to>
    <xdr:cxnSp macro="">
      <xdr:nvCxnSpPr>
        <xdr:cNvPr id="127" name="直線コネクタ 126"/>
        <xdr:cNvCxnSpPr/>
      </xdr:nvCxnSpPr>
      <xdr:spPr>
        <a:xfrm>
          <a:off x="1130300" y="9835653"/>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156518</xdr:rowOff>
    </xdr:from>
    <xdr:to>
      <xdr:col>24</xdr:col>
      <xdr:colOff>114300</xdr:colOff>
      <xdr:row>57</xdr:row>
      <xdr:rowOff>86668</xdr:rowOff>
    </xdr:to>
    <xdr:sp macro="" textlink="">
      <xdr:nvSpPr>
        <xdr:cNvPr id="137" name="楕円 136"/>
        <xdr:cNvSpPr/>
      </xdr:nvSpPr>
      <xdr:spPr>
        <a:xfrm>
          <a:off x="4584700" y="97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7945</xdr:rowOff>
    </xdr:from>
    <xdr:ext cx="599010" cy="259045"/>
    <xdr:sp macro="" textlink="">
      <xdr:nvSpPr>
        <xdr:cNvPr id="138" name="物件費該当値テキスト"/>
        <xdr:cNvSpPr txBox="1"/>
      </xdr:nvSpPr>
      <xdr:spPr>
        <a:xfrm>
          <a:off x="4686300" y="960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41566</xdr:rowOff>
    </xdr:from>
    <xdr:to>
      <xdr:col>20</xdr:col>
      <xdr:colOff>38100</xdr:colOff>
      <xdr:row>57</xdr:row>
      <xdr:rowOff>143166</xdr:rowOff>
    </xdr:to>
    <xdr:sp macro="" textlink="">
      <xdr:nvSpPr>
        <xdr:cNvPr id="139" name="楕円 138"/>
        <xdr:cNvSpPr/>
      </xdr:nvSpPr>
      <xdr:spPr>
        <a:xfrm>
          <a:off x="3746500" y="981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159693</xdr:rowOff>
    </xdr:from>
    <xdr:ext cx="599010" cy="259045"/>
    <xdr:sp macro="" textlink="">
      <xdr:nvSpPr>
        <xdr:cNvPr id="140" name="テキスト ボックス 139"/>
        <xdr:cNvSpPr txBox="1"/>
      </xdr:nvSpPr>
      <xdr:spPr>
        <a:xfrm>
          <a:off x="3497795" y="958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33568</xdr:rowOff>
    </xdr:from>
    <xdr:to>
      <xdr:col>15</xdr:col>
      <xdr:colOff>101600</xdr:colOff>
      <xdr:row>57</xdr:row>
      <xdr:rowOff>135168</xdr:rowOff>
    </xdr:to>
    <xdr:sp macro="" textlink="">
      <xdr:nvSpPr>
        <xdr:cNvPr id="141" name="楕円 140"/>
        <xdr:cNvSpPr/>
      </xdr:nvSpPr>
      <xdr:spPr>
        <a:xfrm>
          <a:off x="2857500" y="98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151695</xdr:rowOff>
    </xdr:from>
    <xdr:ext cx="599010" cy="259045"/>
    <xdr:sp macro="" textlink="">
      <xdr:nvSpPr>
        <xdr:cNvPr id="142" name="テキスト ボックス 141"/>
        <xdr:cNvSpPr txBox="1"/>
      </xdr:nvSpPr>
      <xdr:spPr>
        <a:xfrm>
          <a:off x="2608795" y="95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34352</xdr:rowOff>
    </xdr:from>
    <xdr:to>
      <xdr:col>10</xdr:col>
      <xdr:colOff>165100</xdr:colOff>
      <xdr:row>57</xdr:row>
      <xdr:rowOff>135952</xdr:rowOff>
    </xdr:to>
    <xdr:sp macro="" textlink="">
      <xdr:nvSpPr>
        <xdr:cNvPr id="143" name="楕円 142"/>
        <xdr:cNvSpPr/>
      </xdr:nvSpPr>
      <xdr:spPr>
        <a:xfrm>
          <a:off x="1968500" y="98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152479</xdr:rowOff>
    </xdr:from>
    <xdr:ext cx="599010" cy="259045"/>
    <xdr:sp macro="" textlink="">
      <xdr:nvSpPr>
        <xdr:cNvPr id="144" name="テキスト ボックス 143"/>
        <xdr:cNvSpPr txBox="1"/>
      </xdr:nvSpPr>
      <xdr:spPr>
        <a:xfrm>
          <a:off x="1719795" y="958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12203</xdr:rowOff>
    </xdr:from>
    <xdr:to>
      <xdr:col>6</xdr:col>
      <xdr:colOff>38100</xdr:colOff>
      <xdr:row>57</xdr:row>
      <xdr:rowOff>113803</xdr:rowOff>
    </xdr:to>
    <xdr:sp macro="" textlink="">
      <xdr:nvSpPr>
        <xdr:cNvPr id="145" name="楕円 144"/>
        <xdr:cNvSpPr/>
      </xdr:nvSpPr>
      <xdr:spPr>
        <a:xfrm>
          <a:off x="1079500" y="97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130330</xdr:rowOff>
    </xdr:from>
    <xdr:ext cx="599010" cy="259045"/>
    <xdr:sp macro="" textlink="">
      <xdr:nvSpPr>
        <xdr:cNvPr id="146" name="テキスト ボックス 145"/>
        <xdr:cNvSpPr txBox="1"/>
      </xdr:nvSpPr>
      <xdr:spPr>
        <a:xfrm>
          <a:off x="830795" y="956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85846</xdr:rowOff>
    </xdr:from>
    <xdr:to>
      <xdr:col>24</xdr:col>
      <xdr:colOff>63500</xdr:colOff>
      <xdr:row>78</xdr:row>
      <xdr:rowOff>82</xdr:rowOff>
    </xdr:to>
    <xdr:cxnSp macro="">
      <xdr:nvCxnSpPr>
        <xdr:cNvPr id="175" name="直線コネクタ 174"/>
        <xdr:cNvCxnSpPr/>
      </xdr:nvCxnSpPr>
      <xdr:spPr>
        <a:xfrm>
          <a:off x="3797300" y="13287496"/>
          <a:ext cx="838200" cy="8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85846</xdr:rowOff>
    </xdr:from>
    <xdr:to>
      <xdr:col>19</xdr:col>
      <xdr:colOff>177800</xdr:colOff>
      <xdr:row>77</xdr:row>
      <xdr:rowOff>154730</xdr:rowOff>
    </xdr:to>
    <xdr:cxnSp macro="">
      <xdr:nvCxnSpPr>
        <xdr:cNvPr id="178" name="直線コネクタ 177"/>
        <xdr:cNvCxnSpPr/>
      </xdr:nvCxnSpPr>
      <xdr:spPr>
        <a:xfrm flipV="1">
          <a:off x="2908300" y="13287496"/>
          <a:ext cx="889000" cy="6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154730</xdr:rowOff>
    </xdr:from>
    <xdr:to>
      <xdr:col>15</xdr:col>
      <xdr:colOff>50800</xdr:colOff>
      <xdr:row>78</xdr:row>
      <xdr:rowOff>66339</xdr:rowOff>
    </xdr:to>
    <xdr:cxnSp macro="">
      <xdr:nvCxnSpPr>
        <xdr:cNvPr id="181" name="直線コネクタ 180"/>
        <xdr:cNvCxnSpPr/>
      </xdr:nvCxnSpPr>
      <xdr:spPr>
        <a:xfrm flipV="1">
          <a:off x="2019300" y="13356380"/>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45326</xdr:rowOff>
    </xdr:from>
    <xdr:to>
      <xdr:col>10</xdr:col>
      <xdr:colOff>114300</xdr:colOff>
      <xdr:row>78</xdr:row>
      <xdr:rowOff>66339</xdr:rowOff>
    </xdr:to>
    <xdr:cxnSp macro="">
      <xdr:nvCxnSpPr>
        <xdr:cNvPr id="184" name="直線コネクタ 183"/>
        <xdr:cNvCxnSpPr/>
      </xdr:nvCxnSpPr>
      <xdr:spPr>
        <a:xfrm>
          <a:off x="1130300" y="13418426"/>
          <a:ext cx="889000" cy="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120732</xdr:rowOff>
    </xdr:from>
    <xdr:to>
      <xdr:col>24</xdr:col>
      <xdr:colOff>114300</xdr:colOff>
      <xdr:row>78</xdr:row>
      <xdr:rowOff>50882</xdr:rowOff>
    </xdr:to>
    <xdr:sp macro="" textlink="">
      <xdr:nvSpPr>
        <xdr:cNvPr id="194" name="楕円 193"/>
        <xdr:cNvSpPr/>
      </xdr:nvSpPr>
      <xdr:spPr>
        <a:xfrm>
          <a:off x="4584700" y="133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99159</xdr:rowOff>
    </xdr:from>
    <xdr:ext cx="534377" cy="259045"/>
    <xdr:sp macro="" textlink="">
      <xdr:nvSpPr>
        <xdr:cNvPr id="195" name="維持補修費該当値テキスト"/>
        <xdr:cNvSpPr txBox="1"/>
      </xdr:nvSpPr>
      <xdr:spPr>
        <a:xfrm>
          <a:off x="4686300" y="133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35046</xdr:rowOff>
    </xdr:from>
    <xdr:to>
      <xdr:col>20</xdr:col>
      <xdr:colOff>38100</xdr:colOff>
      <xdr:row>77</xdr:row>
      <xdr:rowOff>136646</xdr:rowOff>
    </xdr:to>
    <xdr:sp macro="" textlink="">
      <xdr:nvSpPr>
        <xdr:cNvPr id="196" name="楕円 195"/>
        <xdr:cNvSpPr/>
      </xdr:nvSpPr>
      <xdr:spPr>
        <a:xfrm>
          <a:off x="3746500" y="132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153173</xdr:rowOff>
    </xdr:from>
    <xdr:ext cx="534377" cy="259045"/>
    <xdr:sp macro="" textlink="">
      <xdr:nvSpPr>
        <xdr:cNvPr id="197" name="テキスト ボックス 196"/>
        <xdr:cNvSpPr txBox="1"/>
      </xdr:nvSpPr>
      <xdr:spPr>
        <a:xfrm>
          <a:off x="3530111" y="130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103930</xdr:rowOff>
    </xdr:from>
    <xdr:to>
      <xdr:col>15</xdr:col>
      <xdr:colOff>101600</xdr:colOff>
      <xdr:row>78</xdr:row>
      <xdr:rowOff>34080</xdr:rowOff>
    </xdr:to>
    <xdr:sp macro="" textlink="">
      <xdr:nvSpPr>
        <xdr:cNvPr id="198" name="楕円 197"/>
        <xdr:cNvSpPr/>
      </xdr:nvSpPr>
      <xdr:spPr>
        <a:xfrm>
          <a:off x="2857500" y="133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50607</xdr:rowOff>
    </xdr:from>
    <xdr:ext cx="534377" cy="259045"/>
    <xdr:sp macro="" textlink="">
      <xdr:nvSpPr>
        <xdr:cNvPr id="199" name="テキスト ボックス 198"/>
        <xdr:cNvSpPr txBox="1"/>
      </xdr:nvSpPr>
      <xdr:spPr>
        <a:xfrm>
          <a:off x="2641111" y="130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15539</xdr:rowOff>
    </xdr:from>
    <xdr:to>
      <xdr:col>10</xdr:col>
      <xdr:colOff>165100</xdr:colOff>
      <xdr:row>78</xdr:row>
      <xdr:rowOff>117139</xdr:rowOff>
    </xdr:to>
    <xdr:sp macro="" textlink="">
      <xdr:nvSpPr>
        <xdr:cNvPr id="200" name="楕円 199"/>
        <xdr:cNvSpPr/>
      </xdr:nvSpPr>
      <xdr:spPr>
        <a:xfrm>
          <a:off x="1968500" y="133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108266</xdr:rowOff>
    </xdr:from>
    <xdr:ext cx="469744" cy="259045"/>
    <xdr:sp macro="" textlink="">
      <xdr:nvSpPr>
        <xdr:cNvPr id="201" name="テキスト ボックス 200"/>
        <xdr:cNvSpPr txBox="1"/>
      </xdr:nvSpPr>
      <xdr:spPr>
        <a:xfrm>
          <a:off x="1784428" y="1348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165976</xdr:rowOff>
    </xdr:from>
    <xdr:to>
      <xdr:col>6</xdr:col>
      <xdr:colOff>38100</xdr:colOff>
      <xdr:row>78</xdr:row>
      <xdr:rowOff>96126</xdr:rowOff>
    </xdr:to>
    <xdr:sp macro="" textlink="">
      <xdr:nvSpPr>
        <xdr:cNvPr id="202" name="楕円 201"/>
        <xdr:cNvSpPr/>
      </xdr:nvSpPr>
      <xdr:spPr>
        <a:xfrm>
          <a:off x="1079500" y="133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87253</xdr:rowOff>
    </xdr:from>
    <xdr:ext cx="469744" cy="259045"/>
    <xdr:sp macro="" textlink="">
      <xdr:nvSpPr>
        <xdr:cNvPr id="203" name="テキスト ボックス 202"/>
        <xdr:cNvSpPr txBox="1"/>
      </xdr:nvSpPr>
      <xdr:spPr>
        <a:xfrm>
          <a:off x="895428" y="134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119245</xdr:rowOff>
    </xdr:from>
    <xdr:to>
      <xdr:col>24</xdr:col>
      <xdr:colOff>63500</xdr:colOff>
      <xdr:row>96</xdr:row>
      <xdr:rowOff>114641</xdr:rowOff>
    </xdr:to>
    <xdr:cxnSp macro="">
      <xdr:nvCxnSpPr>
        <xdr:cNvPr id="235" name="直線コネクタ 234"/>
        <xdr:cNvCxnSpPr/>
      </xdr:nvCxnSpPr>
      <xdr:spPr>
        <a:xfrm>
          <a:off x="3797300" y="16406995"/>
          <a:ext cx="838200" cy="16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119245</xdr:rowOff>
    </xdr:from>
    <xdr:to>
      <xdr:col>19</xdr:col>
      <xdr:colOff>177800</xdr:colOff>
      <xdr:row>97</xdr:row>
      <xdr:rowOff>21971</xdr:rowOff>
    </xdr:to>
    <xdr:cxnSp macro="">
      <xdr:nvCxnSpPr>
        <xdr:cNvPr id="238" name="直線コネクタ 237"/>
        <xdr:cNvCxnSpPr/>
      </xdr:nvCxnSpPr>
      <xdr:spPr>
        <a:xfrm flipV="1">
          <a:off x="2908300" y="16406995"/>
          <a:ext cx="889000" cy="24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21971</xdr:rowOff>
    </xdr:from>
    <xdr:to>
      <xdr:col>15</xdr:col>
      <xdr:colOff>50800</xdr:colOff>
      <xdr:row>97</xdr:row>
      <xdr:rowOff>35187</xdr:rowOff>
    </xdr:to>
    <xdr:cxnSp macro="">
      <xdr:nvCxnSpPr>
        <xdr:cNvPr id="241" name="直線コネクタ 240"/>
        <xdr:cNvCxnSpPr/>
      </xdr:nvCxnSpPr>
      <xdr:spPr>
        <a:xfrm flipV="1">
          <a:off x="2019300" y="16652621"/>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35187</xdr:rowOff>
    </xdr:from>
    <xdr:to>
      <xdr:col>10</xdr:col>
      <xdr:colOff>114300</xdr:colOff>
      <xdr:row>97</xdr:row>
      <xdr:rowOff>44569</xdr:rowOff>
    </xdr:to>
    <xdr:cxnSp macro="">
      <xdr:nvCxnSpPr>
        <xdr:cNvPr id="244" name="直線コネクタ 243"/>
        <xdr:cNvCxnSpPr/>
      </xdr:nvCxnSpPr>
      <xdr:spPr>
        <a:xfrm flipV="1">
          <a:off x="1130300" y="16665837"/>
          <a:ext cx="889000" cy="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63841</xdr:rowOff>
    </xdr:from>
    <xdr:to>
      <xdr:col>24</xdr:col>
      <xdr:colOff>114300</xdr:colOff>
      <xdr:row>96</xdr:row>
      <xdr:rowOff>165441</xdr:rowOff>
    </xdr:to>
    <xdr:sp macro="" textlink="">
      <xdr:nvSpPr>
        <xdr:cNvPr id="254" name="楕円 253"/>
        <xdr:cNvSpPr/>
      </xdr:nvSpPr>
      <xdr:spPr>
        <a:xfrm>
          <a:off x="4584700" y="165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42268</xdr:rowOff>
    </xdr:from>
    <xdr:ext cx="534377" cy="259045"/>
    <xdr:sp macro="" textlink="">
      <xdr:nvSpPr>
        <xdr:cNvPr id="255" name="扶助費該当値テキスト"/>
        <xdr:cNvSpPr txBox="1"/>
      </xdr:nvSpPr>
      <xdr:spPr>
        <a:xfrm>
          <a:off x="4686300" y="1650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68445</xdr:rowOff>
    </xdr:from>
    <xdr:to>
      <xdr:col>20</xdr:col>
      <xdr:colOff>38100</xdr:colOff>
      <xdr:row>95</xdr:row>
      <xdr:rowOff>170045</xdr:rowOff>
    </xdr:to>
    <xdr:sp macro="" textlink="">
      <xdr:nvSpPr>
        <xdr:cNvPr id="256" name="楕円 255"/>
        <xdr:cNvSpPr/>
      </xdr:nvSpPr>
      <xdr:spPr>
        <a:xfrm>
          <a:off x="3746500" y="163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161172</xdr:rowOff>
    </xdr:from>
    <xdr:ext cx="534377" cy="259045"/>
    <xdr:sp macro="" textlink="">
      <xdr:nvSpPr>
        <xdr:cNvPr id="257" name="テキスト ボックス 256"/>
        <xdr:cNvSpPr txBox="1"/>
      </xdr:nvSpPr>
      <xdr:spPr>
        <a:xfrm>
          <a:off x="3530111" y="1644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142621</xdr:rowOff>
    </xdr:from>
    <xdr:to>
      <xdr:col>15</xdr:col>
      <xdr:colOff>101600</xdr:colOff>
      <xdr:row>97</xdr:row>
      <xdr:rowOff>72771</xdr:rowOff>
    </xdr:to>
    <xdr:sp macro="" textlink="">
      <xdr:nvSpPr>
        <xdr:cNvPr id="258" name="楕円 257"/>
        <xdr:cNvSpPr/>
      </xdr:nvSpPr>
      <xdr:spPr>
        <a:xfrm>
          <a:off x="2857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63898</xdr:rowOff>
    </xdr:from>
    <xdr:ext cx="534377" cy="259045"/>
    <xdr:sp macro="" textlink="">
      <xdr:nvSpPr>
        <xdr:cNvPr id="259" name="テキスト ボックス 258"/>
        <xdr:cNvSpPr txBox="1"/>
      </xdr:nvSpPr>
      <xdr:spPr>
        <a:xfrm>
          <a:off x="2641111"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155837</xdr:rowOff>
    </xdr:from>
    <xdr:to>
      <xdr:col>10</xdr:col>
      <xdr:colOff>165100</xdr:colOff>
      <xdr:row>97</xdr:row>
      <xdr:rowOff>85987</xdr:rowOff>
    </xdr:to>
    <xdr:sp macro="" textlink="">
      <xdr:nvSpPr>
        <xdr:cNvPr id="260" name="楕円 259"/>
        <xdr:cNvSpPr/>
      </xdr:nvSpPr>
      <xdr:spPr>
        <a:xfrm>
          <a:off x="1968500" y="166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77114</xdr:rowOff>
    </xdr:from>
    <xdr:ext cx="534377" cy="259045"/>
    <xdr:sp macro="" textlink="">
      <xdr:nvSpPr>
        <xdr:cNvPr id="261" name="テキスト ボックス 260"/>
        <xdr:cNvSpPr txBox="1"/>
      </xdr:nvSpPr>
      <xdr:spPr>
        <a:xfrm>
          <a:off x="1752111" y="167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165219</xdr:rowOff>
    </xdr:from>
    <xdr:to>
      <xdr:col>6</xdr:col>
      <xdr:colOff>38100</xdr:colOff>
      <xdr:row>97</xdr:row>
      <xdr:rowOff>95369</xdr:rowOff>
    </xdr:to>
    <xdr:sp macro="" textlink="">
      <xdr:nvSpPr>
        <xdr:cNvPr id="262" name="楕円 261"/>
        <xdr:cNvSpPr/>
      </xdr:nvSpPr>
      <xdr:spPr>
        <a:xfrm>
          <a:off x="1079500" y="166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86496</xdr:rowOff>
    </xdr:from>
    <xdr:ext cx="534377" cy="259045"/>
    <xdr:sp macro="" textlink="">
      <xdr:nvSpPr>
        <xdr:cNvPr id="263" name="テキスト ボックス 262"/>
        <xdr:cNvSpPr txBox="1"/>
      </xdr:nvSpPr>
      <xdr:spPr>
        <a:xfrm>
          <a:off x="863111" y="167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59174</xdr:rowOff>
    </xdr:from>
    <xdr:to>
      <xdr:col>55</xdr:col>
      <xdr:colOff>0</xdr:colOff>
      <xdr:row>36</xdr:row>
      <xdr:rowOff>68164</xdr:rowOff>
    </xdr:to>
    <xdr:cxnSp macro="">
      <xdr:nvCxnSpPr>
        <xdr:cNvPr id="294" name="直線コネクタ 293"/>
        <xdr:cNvCxnSpPr/>
      </xdr:nvCxnSpPr>
      <xdr:spPr>
        <a:xfrm flipV="1">
          <a:off x="9639300" y="6231374"/>
          <a:ext cx="83820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133267</xdr:rowOff>
    </xdr:from>
    <xdr:to>
      <xdr:col>50</xdr:col>
      <xdr:colOff>114300</xdr:colOff>
      <xdr:row>36</xdr:row>
      <xdr:rowOff>68164</xdr:rowOff>
    </xdr:to>
    <xdr:cxnSp macro="">
      <xdr:nvCxnSpPr>
        <xdr:cNvPr id="297" name="直線コネクタ 296"/>
        <xdr:cNvCxnSpPr/>
      </xdr:nvCxnSpPr>
      <xdr:spPr>
        <a:xfrm>
          <a:off x="8750300" y="5962567"/>
          <a:ext cx="889000" cy="27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133267</xdr:rowOff>
    </xdr:from>
    <xdr:to>
      <xdr:col>45</xdr:col>
      <xdr:colOff>177800</xdr:colOff>
      <xdr:row>37</xdr:row>
      <xdr:rowOff>42728</xdr:rowOff>
    </xdr:to>
    <xdr:cxnSp macro="">
      <xdr:nvCxnSpPr>
        <xdr:cNvPr id="300" name="直線コネクタ 299"/>
        <xdr:cNvCxnSpPr/>
      </xdr:nvCxnSpPr>
      <xdr:spPr>
        <a:xfrm flipV="1">
          <a:off x="7861300" y="5962567"/>
          <a:ext cx="889000" cy="42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20903</xdr:rowOff>
    </xdr:from>
    <xdr:to>
      <xdr:col>41</xdr:col>
      <xdr:colOff>50800</xdr:colOff>
      <xdr:row>37</xdr:row>
      <xdr:rowOff>42728</xdr:rowOff>
    </xdr:to>
    <xdr:cxnSp macro="">
      <xdr:nvCxnSpPr>
        <xdr:cNvPr id="303" name="直線コネクタ 302"/>
        <xdr:cNvCxnSpPr/>
      </xdr:nvCxnSpPr>
      <xdr:spPr>
        <a:xfrm>
          <a:off x="6972300" y="6364553"/>
          <a:ext cx="8890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8374</xdr:rowOff>
    </xdr:from>
    <xdr:to>
      <xdr:col>55</xdr:col>
      <xdr:colOff>50800</xdr:colOff>
      <xdr:row>36</xdr:row>
      <xdr:rowOff>109974</xdr:rowOff>
    </xdr:to>
    <xdr:sp macro="" textlink="">
      <xdr:nvSpPr>
        <xdr:cNvPr id="313" name="楕円 312"/>
        <xdr:cNvSpPr/>
      </xdr:nvSpPr>
      <xdr:spPr>
        <a:xfrm>
          <a:off x="10426700" y="61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31251</xdr:rowOff>
    </xdr:from>
    <xdr:ext cx="599010" cy="259045"/>
    <xdr:sp macro="" textlink="">
      <xdr:nvSpPr>
        <xdr:cNvPr id="314" name="補助費等該当値テキスト"/>
        <xdr:cNvSpPr txBox="1"/>
      </xdr:nvSpPr>
      <xdr:spPr>
        <a:xfrm>
          <a:off x="10528300" y="603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17364</xdr:rowOff>
    </xdr:from>
    <xdr:to>
      <xdr:col>50</xdr:col>
      <xdr:colOff>165100</xdr:colOff>
      <xdr:row>36</xdr:row>
      <xdr:rowOff>118964</xdr:rowOff>
    </xdr:to>
    <xdr:sp macro="" textlink="">
      <xdr:nvSpPr>
        <xdr:cNvPr id="315" name="楕円 314"/>
        <xdr:cNvSpPr/>
      </xdr:nvSpPr>
      <xdr:spPr>
        <a:xfrm>
          <a:off x="9588500" y="61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135491</xdr:rowOff>
    </xdr:from>
    <xdr:ext cx="599010" cy="259045"/>
    <xdr:sp macro="" textlink="">
      <xdr:nvSpPr>
        <xdr:cNvPr id="316" name="テキスト ボックス 315"/>
        <xdr:cNvSpPr txBox="1"/>
      </xdr:nvSpPr>
      <xdr:spPr>
        <a:xfrm>
          <a:off x="9339795" y="596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82467</xdr:rowOff>
    </xdr:from>
    <xdr:to>
      <xdr:col>46</xdr:col>
      <xdr:colOff>38100</xdr:colOff>
      <xdr:row>35</xdr:row>
      <xdr:rowOff>12617</xdr:rowOff>
    </xdr:to>
    <xdr:sp macro="" textlink="">
      <xdr:nvSpPr>
        <xdr:cNvPr id="317" name="楕円 316"/>
        <xdr:cNvSpPr/>
      </xdr:nvSpPr>
      <xdr:spPr>
        <a:xfrm>
          <a:off x="8699500" y="591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29144</xdr:rowOff>
    </xdr:from>
    <xdr:ext cx="599010" cy="259045"/>
    <xdr:sp macro="" textlink="">
      <xdr:nvSpPr>
        <xdr:cNvPr id="318" name="テキスト ボックス 317"/>
        <xdr:cNvSpPr txBox="1"/>
      </xdr:nvSpPr>
      <xdr:spPr>
        <a:xfrm>
          <a:off x="8450795" y="568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163378</xdr:rowOff>
    </xdr:from>
    <xdr:to>
      <xdr:col>41</xdr:col>
      <xdr:colOff>101600</xdr:colOff>
      <xdr:row>37</xdr:row>
      <xdr:rowOff>93528</xdr:rowOff>
    </xdr:to>
    <xdr:sp macro="" textlink="">
      <xdr:nvSpPr>
        <xdr:cNvPr id="319" name="楕円 318"/>
        <xdr:cNvSpPr/>
      </xdr:nvSpPr>
      <xdr:spPr>
        <a:xfrm>
          <a:off x="7810500" y="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110055</xdr:rowOff>
    </xdr:from>
    <xdr:ext cx="599010" cy="259045"/>
    <xdr:sp macro="" textlink="">
      <xdr:nvSpPr>
        <xdr:cNvPr id="320" name="テキスト ボックス 319"/>
        <xdr:cNvSpPr txBox="1"/>
      </xdr:nvSpPr>
      <xdr:spPr>
        <a:xfrm>
          <a:off x="7561795" y="611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141553</xdr:rowOff>
    </xdr:from>
    <xdr:to>
      <xdr:col>36</xdr:col>
      <xdr:colOff>165100</xdr:colOff>
      <xdr:row>37</xdr:row>
      <xdr:rowOff>71703</xdr:rowOff>
    </xdr:to>
    <xdr:sp macro="" textlink="">
      <xdr:nvSpPr>
        <xdr:cNvPr id="321" name="楕円 320"/>
        <xdr:cNvSpPr/>
      </xdr:nvSpPr>
      <xdr:spPr>
        <a:xfrm>
          <a:off x="6921500" y="63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88230</xdr:rowOff>
    </xdr:from>
    <xdr:ext cx="599010" cy="259045"/>
    <xdr:sp macro="" textlink="">
      <xdr:nvSpPr>
        <xdr:cNvPr id="322" name="テキスト ボックス 321"/>
        <xdr:cNvSpPr txBox="1"/>
      </xdr:nvSpPr>
      <xdr:spPr>
        <a:xfrm>
          <a:off x="6672795" y="608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122510</xdr:rowOff>
    </xdr:from>
    <xdr:to>
      <xdr:col>55</xdr:col>
      <xdr:colOff>0</xdr:colOff>
      <xdr:row>56</xdr:row>
      <xdr:rowOff>72510</xdr:rowOff>
    </xdr:to>
    <xdr:cxnSp macro="">
      <xdr:nvCxnSpPr>
        <xdr:cNvPr id="351" name="直線コネクタ 350"/>
        <xdr:cNvCxnSpPr/>
      </xdr:nvCxnSpPr>
      <xdr:spPr>
        <a:xfrm flipV="1">
          <a:off x="9639300" y="9552260"/>
          <a:ext cx="838200" cy="1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72510</xdr:rowOff>
    </xdr:from>
    <xdr:to>
      <xdr:col>50</xdr:col>
      <xdr:colOff>114300</xdr:colOff>
      <xdr:row>56</xdr:row>
      <xdr:rowOff>153916</xdr:rowOff>
    </xdr:to>
    <xdr:cxnSp macro="">
      <xdr:nvCxnSpPr>
        <xdr:cNvPr id="354" name="直線コネクタ 353"/>
        <xdr:cNvCxnSpPr/>
      </xdr:nvCxnSpPr>
      <xdr:spPr>
        <a:xfrm flipV="1">
          <a:off x="8750300" y="9673710"/>
          <a:ext cx="889000" cy="8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153916</xdr:rowOff>
    </xdr:from>
    <xdr:to>
      <xdr:col>45</xdr:col>
      <xdr:colOff>177800</xdr:colOff>
      <xdr:row>57</xdr:row>
      <xdr:rowOff>50474</xdr:rowOff>
    </xdr:to>
    <xdr:cxnSp macro="">
      <xdr:nvCxnSpPr>
        <xdr:cNvPr id="357" name="直線コネクタ 356"/>
        <xdr:cNvCxnSpPr/>
      </xdr:nvCxnSpPr>
      <xdr:spPr>
        <a:xfrm flipV="1">
          <a:off x="7861300" y="9755116"/>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50474</xdr:rowOff>
    </xdr:from>
    <xdr:to>
      <xdr:col>41</xdr:col>
      <xdr:colOff>50800</xdr:colOff>
      <xdr:row>58</xdr:row>
      <xdr:rowOff>5331</xdr:rowOff>
    </xdr:to>
    <xdr:cxnSp macro="">
      <xdr:nvCxnSpPr>
        <xdr:cNvPr id="360" name="直線コネクタ 359"/>
        <xdr:cNvCxnSpPr/>
      </xdr:nvCxnSpPr>
      <xdr:spPr>
        <a:xfrm flipV="1">
          <a:off x="6972300" y="9823124"/>
          <a:ext cx="889000" cy="1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71710</xdr:rowOff>
    </xdr:from>
    <xdr:to>
      <xdr:col>55</xdr:col>
      <xdr:colOff>50800</xdr:colOff>
      <xdr:row>56</xdr:row>
      <xdr:rowOff>1860</xdr:rowOff>
    </xdr:to>
    <xdr:sp macro="" textlink="">
      <xdr:nvSpPr>
        <xdr:cNvPr id="370" name="楕円 369"/>
        <xdr:cNvSpPr/>
      </xdr:nvSpPr>
      <xdr:spPr>
        <a:xfrm>
          <a:off x="10426700" y="95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94587</xdr:rowOff>
    </xdr:from>
    <xdr:ext cx="599010" cy="259045"/>
    <xdr:sp macro="" textlink="">
      <xdr:nvSpPr>
        <xdr:cNvPr id="371" name="普通建設事業費該当値テキスト"/>
        <xdr:cNvSpPr txBox="1"/>
      </xdr:nvSpPr>
      <xdr:spPr>
        <a:xfrm>
          <a:off x="10528300" y="935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21710</xdr:rowOff>
    </xdr:from>
    <xdr:to>
      <xdr:col>50</xdr:col>
      <xdr:colOff>165100</xdr:colOff>
      <xdr:row>56</xdr:row>
      <xdr:rowOff>123310</xdr:rowOff>
    </xdr:to>
    <xdr:sp macro="" textlink="">
      <xdr:nvSpPr>
        <xdr:cNvPr id="372" name="楕円 371"/>
        <xdr:cNvSpPr/>
      </xdr:nvSpPr>
      <xdr:spPr>
        <a:xfrm>
          <a:off x="9588500" y="96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139837</xdr:rowOff>
    </xdr:from>
    <xdr:ext cx="599010" cy="259045"/>
    <xdr:sp macro="" textlink="">
      <xdr:nvSpPr>
        <xdr:cNvPr id="373" name="テキスト ボックス 372"/>
        <xdr:cNvSpPr txBox="1"/>
      </xdr:nvSpPr>
      <xdr:spPr>
        <a:xfrm>
          <a:off x="9339795" y="939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103116</xdr:rowOff>
    </xdr:from>
    <xdr:to>
      <xdr:col>46</xdr:col>
      <xdr:colOff>38100</xdr:colOff>
      <xdr:row>57</xdr:row>
      <xdr:rowOff>33266</xdr:rowOff>
    </xdr:to>
    <xdr:sp macro="" textlink="">
      <xdr:nvSpPr>
        <xdr:cNvPr id="374" name="楕円 373"/>
        <xdr:cNvSpPr/>
      </xdr:nvSpPr>
      <xdr:spPr>
        <a:xfrm>
          <a:off x="8699500" y="970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49793</xdr:rowOff>
    </xdr:from>
    <xdr:ext cx="599010" cy="259045"/>
    <xdr:sp macro="" textlink="">
      <xdr:nvSpPr>
        <xdr:cNvPr id="375" name="テキスト ボックス 374"/>
        <xdr:cNvSpPr txBox="1"/>
      </xdr:nvSpPr>
      <xdr:spPr>
        <a:xfrm>
          <a:off x="8450795" y="947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171124</xdr:rowOff>
    </xdr:from>
    <xdr:to>
      <xdr:col>41</xdr:col>
      <xdr:colOff>101600</xdr:colOff>
      <xdr:row>57</xdr:row>
      <xdr:rowOff>101274</xdr:rowOff>
    </xdr:to>
    <xdr:sp macro="" textlink="">
      <xdr:nvSpPr>
        <xdr:cNvPr id="376" name="楕円 375"/>
        <xdr:cNvSpPr/>
      </xdr:nvSpPr>
      <xdr:spPr>
        <a:xfrm>
          <a:off x="7810500" y="97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117801</xdr:rowOff>
    </xdr:from>
    <xdr:ext cx="599010" cy="259045"/>
    <xdr:sp macro="" textlink="">
      <xdr:nvSpPr>
        <xdr:cNvPr id="377" name="テキスト ボックス 376"/>
        <xdr:cNvSpPr txBox="1"/>
      </xdr:nvSpPr>
      <xdr:spPr>
        <a:xfrm>
          <a:off x="7561795" y="954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125981</xdr:rowOff>
    </xdr:from>
    <xdr:to>
      <xdr:col>36</xdr:col>
      <xdr:colOff>165100</xdr:colOff>
      <xdr:row>58</xdr:row>
      <xdr:rowOff>56131</xdr:rowOff>
    </xdr:to>
    <xdr:sp macro="" textlink="">
      <xdr:nvSpPr>
        <xdr:cNvPr id="378" name="楕円 377"/>
        <xdr:cNvSpPr/>
      </xdr:nvSpPr>
      <xdr:spPr>
        <a:xfrm>
          <a:off x="6921500" y="98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72658</xdr:rowOff>
    </xdr:from>
    <xdr:ext cx="599010" cy="259045"/>
    <xdr:sp macro="" textlink="">
      <xdr:nvSpPr>
        <xdr:cNvPr id="379" name="テキスト ボックス 378"/>
        <xdr:cNvSpPr txBox="1"/>
      </xdr:nvSpPr>
      <xdr:spPr>
        <a:xfrm>
          <a:off x="6672795" y="967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95272</xdr:rowOff>
    </xdr:from>
    <xdr:to>
      <xdr:col>55</xdr:col>
      <xdr:colOff>0</xdr:colOff>
      <xdr:row>78</xdr:row>
      <xdr:rowOff>116656</xdr:rowOff>
    </xdr:to>
    <xdr:cxnSp macro="">
      <xdr:nvCxnSpPr>
        <xdr:cNvPr id="408" name="直線コネクタ 407"/>
        <xdr:cNvCxnSpPr/>
      </xdr:nvCxnSpPr>
      <xdr:spPr>
        <a:xfrm flipV="1">
          <a:off x="9639300" y="13468372"/>
          <a:ext cx="8382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116656</xdr:rowOff>
    </xdr:from>
    <xdr:to>
      <xdr:col>50</xdr:col>
      <xdr:colOff>114300</xdr:colOff>
      <xdr:row>78</xdr:row>
      <xdr:rowOff>163635</xdr:rowOff>
    </xdr:to>
    <xdr:cxnSp macro="">
      <xdr:nvCxnSpPr>
        <xdr:cNvPr id="411" name="直線コネクタ 410"/>
        <xdr:cNvCxnSpPr/>
      </xdr:nvCxnSpPr>
      <xdr:spPr>
        <a:xfrm flipV="1">
          <a:off x="8750300" y="13489756"/>
          <a:ext cx="889000" cy="4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141218</xdr:rowOff>
    </xdr:from>
    <xdr:to>
      <xdr:col>45</xdr:col>
      <xdr:colOff>177800</xdr:colOff>
      <xdr:row>78</xdr:row>
      <xdr:rowOff>163635</xdr:rowOff>
    </xdr:to>
    <xdr:cxnSp macro="">
      <xdr:nvCxnSpPr>
        <xdr:cNvPr id="414" name="直線コネクタ 413"/>
        <xdr:cNvCxnSpPr/>
      </xdr:nvCxnSpPr>
      <xdr:spPr>
        <a:xfrm>
          <a:off x="7861300" y="13514318"/>
          <a:ext cx="889000" cy="2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141218</xdr:rowOff>
    </xdr:from>
    <xdr:to>
      <xdr:col>41</xdr:col>
      <xdr:colOff>50800</xdr:colOff>
      <xdr:row>79</xdr:row>
      <xdr:rowOff>11092</xdr:rowOff>
    </xdr:to>
    <xdr:cxnSp macro="">
      <xdr:nvCxnSpPr>
        <xdr:cNvPr id="417" name="直線コネクタ 416"/>
        <xdr:cNvCxnSpPr/>
      </xdr:nvCxnSpPr>
      <xdr:spPr>
        <a:xfrm flipV="1">
          <a:off x="6972300" y="13514318"/>
          <a:ext cx="889000" cy="4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9" name="テキスト ボックス 418"/>
        <xdr:cNvSpPr txBox="1"/>
      </xdr:nvSpPr>
      <xdr:spPr>
        <a:xfrm>
          <a:off x="7594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44472</xdr:rowOff>
    </xdr:from>
    <xdr:to>
      <xdr:col>55</xdr:col>
      <xdr:colOff>50800</xdr:colOff>
      <xdr:row>78</xdr:row>
      <xdr:rowOff>146072</xdr:rowOff>
    </xdr:to>
    <xdr:sp macro="" textlink="">
      <xdr:nvSpPr>
        <xdr:cNvPr id="427" name="楕円 426"/>
        <xdr:cNvSpPr/>
      </xdr:nvSpPr>
      <xdr:spPr>
        <a:xfrm>
          <a:off x="10426700" y="134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3849</xdr:rowOff>
    </xdr:from>
    <xdr:ext cx="534377" cy="259045"/>
    <xdr:sp macro="" textlink="">
      <xdr:nvSpPr>
        <xdr:cNvPr id="428" name="普通建設事業費 （ うち新規整備　）該当値テキスト"/>
        <xdr:cNvSpPr txBox="1"/>
      </xdr:nvSpPr>
      <xdr:spPr>
        <a:xfrm>
          <a:off x="10528300" y="132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65856</xdr:rowOff>
    </xdr:from>
    <xdr:to>
      <xdr:col>50</xdr:col>
      <xdr:colOff>165100</xdr:colOff>
      <xdr:row>78</xdr:row>
      <xdr:rowOff>167456</xdr:rowOff>
    </xdr:to>
    <xdr:sp macro="" textlink="">
      <xdr:nvSpPr>
        <xdr:cNvPr id="429" name="楕円 428"/>
        <xdr:cNvSpPr/>
      </xdr:nvSpPr>
      <xdr:spPr>
        <a:xfrm>
          <a:off x="9588500" y="13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12533</xdr:rowOff>
    </xdr:from>
    <xdr:ext cx="534377" cy="259045"/>
    <xdr:sp macro="" textlink="">
      <xdr:nvSpPr>
        <xdr:cNvPr id="430" name="テキスト ボックス 429"/>
        <xdr:cNvSpPr txBox="1"/>
      </xdr:nvSpPr>
      <xdr:spPr>
        <a:xfrm>
          <a:off x="9372111" y="132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112835</xdr:rowOff>
    </xdr:from>
    <xdr:to>
      <xdr:col>46</xdr:col>
      <xdr:colOff>38100</xdr:colOff>
      <xdr:row>79</xdr:row>
      <xdr:rowOff>42985</xdr:rowOff>
    </xdr:to>
    <xdr:sp macro="" textlink="">
      <xdr:nvSpPr>
        <xdr:cNvPr id="431" name="楕円 430"/>
        <xdr:cNvSpPr/>
      </xdr:nvSpPr>
      <xdr:spPr>
        <a:xfrm>
          <a:off x="8699500" y="134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59512</xdr:rowOff>
    </xdr:from>
    <xdr:ext cx="534377" cy="259045"/>
    <xdr:sp macro="" textlink="">
      <xdr:nvSpPr>
        <xdr:cNvPr id="432" name="テキスト ボックス 431"/>
        <xdr:cNvSpPr txBox="1"/>
      </xdr:nvSpPr>
      <xdr:spPr>
        <a:xfrm>
          <a:off x="8483111" y="132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90418</xdr:rowOff>
    </xdr:from>
    <xdr:to>
      <xdr:col>41</xdr:col>
      <xdr:colOff>101600</xdr:colOff>
      <xdr:row>79</xdr:row>
      <xdr:rowOff>20568</xdr:rowOff>
    </xdr:to>
    <xdr:sp macro="" textlink="">
      <xdr:nvSpPr>
        <xdr:cNvPr id="433" name="楕円 432"/>
        <xdr:cNvSpPr/>
      </xdr:nvSpPr>
      <xdr:spPr>
        <a:xfrm>
          <a:off x="7810500" y="13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37095</xdr:rowOff>
    </xdr:from>
    <xdr:ext cx="534377" cy="259045"/>
    <xdr:sp macro="" textlink="">
      <xdr:nvSpPr>
        <xdr:cNvPr id="434" name="テキスト ボックス 433"/>
        <xdr:cNvSpPr txBox="1"/>
      </xdr:nvSpPr>
      <xdr:spPr>
        <a:xfrm>
          <a:off x="7594111" y="132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131742</xdr:rowOff>
    </xdr:from>
    <xdr:to>
      <xdr:col>36</xdr:col>
      <xdr:colOff>165100</xdr:colOff>
      <xdr:row>79</xdr:row>
      <xdr:rowOff>61892</xdr:rowOff>
    </xdr:to>
    <xdr:sp macro="" textlink="">
      <xdr:nvSpPr>
        <xdr:cNvPr id="435" name="楕円 434"/>
        <xdr:cNvSpPr/>
      </xdr:nvSpPr>
      <xdr:spPr>
        <a:xfrm>
          <a:off x="6921500" y="1350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53019</xdr:rowOff>
    </xdr:from>
    <xdr:ext cx="534377" cy="259045"/>
    <xdr:sp macro="" textlink="">
      <xdr:nvSpPr>
        <xdr:cNvPr id="436" name="テキスト ボックス 435"/>
        <xdr:cNvSpPr txBox="1"/>
      </xdr:nvSpPr>
      <xdr:spPr>
        <a:xfrm>
          <a:off x="6705111" y="13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68435</xdr:rowOff>
    </xdr:from>
    <xdr:to>
      <xdr:col>55</xdr:col>
      <xdr:colOff>0</xdr:colOff>
      <xdr:row>94</xdr:row>
      <xdr:rowOff>3009</xdr:rowOff>
    </xdr:to>
    <xdr:cxnSp macro="">
      <xdr:nvCxnSpPr>
        <xdr:cNvPr id="465" name="直線コネクタ 464"/>
        <xdr:cNvCxnSpPr/>
      </xdr:nvCxnSpPr>
      <xdr:spPr>
        <a:xfrm flipV="1">
          <a:off x="9639300" y="15841835"/>
          <a:ext cx="838200" cy="27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3009</xdr:rowOff>
    </xdr:from>
    <xdr:to>
      <xdr:col>50</xdr:col>
      <xdr:colOff>114300</xdr:colOff>
      <xdr:row>96</xdr:row>
      <xdr:rowOff>39515</xdr:rowOff>
    </xdr:to>
    <xdr:cxnSp macro="">
      <xdr:nvCxnSpPr>
        <xdr:cNvPr id="468" name="直線コネクタ 467"/>
        <xdr:cNvCxnSpPr/>
      </xdr:nvCxnSpPr>
      <xdr:spPr>
        <a:xfrm flipV="1">
          <a:off x="8750300" y="16119309"/>
          <a:ext cx="889000" cy="37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3530</xdr:rowOff>
    </xdr:from>
    <xdr:to>
      <xdr:col>45</xdr:col>
      <xdr:colOff>177800</xdr:colOff>
      <xdr:row>96</xdr:row>
      <xdr:rowOff>39515</xdr:rowOff>
    </xdr:to>
    <xdr:cxnSp macro="">
      <xdr:nvCxnSpPr>
        <xdr:cNvPr id="471" name="直線コネクタ 470"/>
        <xdr:cNvCxnSpPr/>
      </xdr:nvCxnSpPr>
      <xdr:spPr>
        <a:xfrm>
          <a:off x="7861300" y="16462730"/>
          <a:ext cx="889000" cy="3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3530</xdr:rowOff>
    </xdr:from>
    <xdr:to>
      <xdr:col>41</xdr:col>
      <xdr:colOff>50800</xdr:colOff>
      <xdr:row>97</xdr:row>
      <xdr:rowOff>83289</xdr:rowOff>
    </xdr:to>
    <xdr:cxnSp macro="">
      <xdr:nvCxnSpPr>
        <xdr:cNvPr id="474" name="直線コネクタ 473"/>
        <xdr:cNvCxnSpPr/>
      </xdr:nvCxnSpPr>
      <xdr:spPr>
        <a:xfrm flipV="1">
          <a:off x="6972300" y="16462730"/>
          <a:ext cx="889000" cy="25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17635</xdr:rowOff>
    </xdr:from>
    <xdr:to>
      <xdr:col>55</xdr:col>
      <xdr:colOff>50800</xdr:colOff>
      <xdr:row>92</xdr:row>
      <xdr:rowOff>119235</xdr:rowOff>
    </xdr:to>
    <xdr:sp macro="" textlink="">
      <xdr:nvSpPr>
        <xdr:cNvPr id="484" name="楕円 483"/>
        <xdr:cNvSpPr/>
      </xdr:nvSpPr>
      <xdr:spPr>
        <a:xfrm>
          <a:off x="10426700" y="157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104012</xdr:rowOff>
    </xdr:from>
    <xdr:ext cx="599010" cy="259045"/>
    <xdr:sp macro="" textlink="">
      <xdr:nvSpPr>
        <xdr:cNvPr id="485" name="普通建設事業費 （ うち更新整備　）該当値テキスト"/>
        <xdr:cNvSpPr txBox="1"/>
      </xdr:nvSpPr>
      <xdr:spPr>
        <a:xfrm>
          <a:off x="10528300" y="1570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123659</xdr:rowOff>
    </xdr:from>
    <xdr:to>
      <xdr:col>50</xdr:col>
      <xdr:colOff>165100</xdr:colOff>
      <xdr:row>94</xdr:row>
      <xdr:rowOff>53809</xdr:rowOff>
    </xdr:to>
    <xdr:sp macro="" textlink="">
      <xdr:nvSpPr>
        <xdr:cNvPr id="486" name="楕円 485"/>
        <xdr:cNvSpPr/>
      </xdr:nvSpPr>
      <xdr:spPr>
        <a:xfrm>
          <a:off x="9588500" y="160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70336</xdr:rowOff>
    </xdr:from>
    <xdr:ext cx="599010" cy="259045"/>
    <xdr:sp macro="" textlink="">
      <xdr:nvSpPr>
        <xdr:cNvPr id="487" name="テキスト ボックス 486"/>
        <xdr:cNvSpPr txBox="1"/>
      </xdr:nvSpPr>
      <xdr:spPr>
        <a:xfrm>
          <a:off x="9339795" y="1584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160165</xdr:rowOff>
    </xdr:from>
    <xdr:to>
      <xdr:col>46</xdr:col>
      <xdr:colOff>38100</xdr:colOff>
      <xdr:row>96</xdr:row>
      <xdr:rowOff>90315</xdr:rowOff>
    </xdr:to>
    <xdr:sp macro="" textlink="">
      <xdr:nvSpPr>
        <xdr:cNvPr id="488" name="楕円 487"/>
        <xdr:cNvSpPr/>
      </xdr:nvSpPr>
      <xdr:spPr>
        <a:xfrm>
          <a:off x="8699500" y="1644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106842</xdr:rowOff>
    </xdr:from>
    <xdr:ext cx="599010" cy="259045"/>
    <xdr:sp macro="" textlink="">
      <xdr:nvSpPr>
        <xdr:cNvPr id="489" name="テキスト ボックス 488"/>
        <xdr:cNvSpPr txBox="1"/>
      </xdr:nvSpPr>
      <xdr:spPr>
        <a:xfrm>
          <a:off x="8450795" y="1622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124180</xdr:rowOff>
    </xdr:from>
    <xdr:to>
      <xdr:col>41</xdr:col>
      <xdr:colOff>101600</xdr:colOff>
      <xdr:row>96</xdr:row>
      <xdr:rowOff>54330</xdr:rowOff>
    </xdr:to>
    <xdr:sp macro="" textlink="">
      <xdr:nvSpPr>
        <xdr:cNvPr id="490" name="楕円 489"/>
        <xdr:cNvSpPr/>
      </xdr:nvSpPr>
      <xdr:spPr>
        <a:xfrm>
          <a:off x="7810500" y="164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70857</xdr:rowOff>
    </xdr:from>
    <xdr:ext cx="599010" cy="259045"/>
    <xdr:sp macro="" textlink="">
      <xdr:nvSpPr>
        <xdr:cNvPr id="491" name="テキスト ボックス 490"/>
        <xdr:cNvSpPr txBox="1"/>
      </xdr:nvSpPr>
      <xdr:spPr>
        <a:xfrm>
          <a:off x="7561795" y="1618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32489</xdr:rowOff>
    </xdr:from>
    <xdr:to>
      <xdr:col>36</xdr:col>
      <xdr:colOff>165100</xdr:colOff>
      <xdr:row>97</xdr:row>
      <xdr:rowOff>134089</xdr:rowOff>
    </xdr:to>
    <xdr:sp macro="" textlink="">
      <xdr:nvSpPr>
        <xdr:cNvPr id="492" name="楕円 491"/>
        <xdr:cNvSpPr/>
      </xdr:nvSpPr>
      <xdr:spPr>
        <a:xfrm>
          <a:off x="6921500" y="166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150616</xdr:rowOff>
    </xdr:from>
    <xdr:ext cx="534377" cy="259045"/>
    <xdr:sp macro="" textlink="">
      <xdr:nvSpPr>
        <xdr:cNvPr id="493" name="テキスト ボックス 492"/>
        <xdr:cNvSpPr txBox="1"/>
      </xdr:nvSpPr>
      <xdr:spPr>
        <a:xfrm>
          <a:off x="6705111" y="1643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158087</xdr:rowOff>
    </xdr:from>
    <xdr:to>
      <xdr:col>71</xdr:col>
      <xdr:colOff>177800</xdr:colOff>
      <xdr:row>39</xdr:row>
      <xdr:rowOff>44450</xdr:rowOff>
    </xdr:to>
    <xdr:cxnSp macro="">
      <xdr:nvCxnSpPr>
        <xdr:cNvPr id="531" name="直線コネクタ 530"/>
        <xdr:cNvCxnSpPr/>
      </xdr:nvCxnSpPr>
      <xdr:spPr>
        <a:xfrm>
          <a:off x="12814300" y="6673187"/>
          <a:ext cx="8890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107287</xdr:rowOff>
    </xdr:from>
    <xdr:to>
      <xdr:col>67</xdr:col>
      <xdr:colOff>101600</xdr:colOff>
      <xdr:row>39</xdr:row>
      <xdr:rowOff>37437</xdr:rowOff>
    </xdr:to>
    <xdr:sp macro="" textlink="">
      <xdr:nvSpPr>
        <xdr:cNvPr id="549" name="楕円 548"/>
        <xdr:cNvSpPr/>
      </xdr:nvSpPr>
      <xdr:spPr>
        <a:xfrm>
          <a:off x="12763500" y="66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28564</xdr:rowOff>
    </xdr:from>
    <xdr:ext cx="469744" cy="259045"/>
    <xdr:sp macro="" textlink="">
      <xdr:nvSpPr>
        <xdr:cNvPr id="550" name="テキスト ボックス 549"/>
        <xdr:cNvSpPr txBox="1"/>
      </xdr:nvSpPr>
      <xdr:spPr>
        <a:xfrm>
          <a:off x="12579428" y="67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146799</xdr:rowOff>
    </xdr:from>
    <xdr:to>
      <xdr:col>85</xdr:col>
      <xdr:colOff>127000</xdr:colOff>
      <xdr:row>77</xdr:row>
      <xdr:rowOff>168827</xdr:rowOff>
    </xdr:to>
    <xdr:cxnSp macro="">
      <xdr:nvCxnSpPr>
        <xdr:cNvPr id="628" name="直線コネクタ 627"/>
        <xdr:cNvCxnSpPr/>
      </xdr:nvCxnSpPr>
      <xdr:spPr>
        <a:xfrm flipV="1">
          <a:off x="15481300" y="13348449"/>
          <a:ext cx="8382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168827</xdr:rowOff>
    </xdr:from>
    <xdr:to>
      <xdr:col>81</xdr:col>
      <xdr:colOff>50800</xdr:colOff>
      <xdr:row>78</xdr:row>
      <xdr:rowOff>48878</xdr:rowOff>
    </xdr:to>
    <xdr:cxnSp macro="">
      <xdr:nvCxnSpPr>
        <xdr:cNvPr id="631" name="直線コネクタ 630"/>
        <xdr:cNvCxnSpPr/>
      </xdr:nvCxnSpPr>
      <xdr:spPr>
        <a:xfrm flipV="1">
          <a:off x="14592300" y="13370477"/>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118151</xdr:rowOff>
    </xdr:from>
    <xdr:to>
      <xdr:col>76</xdr:col>
      <xdr:colOff>114300</xdr:colOff>
      <xdr:row>78</xdr:row>
      <xdr:rowOff>48878</xdr:rowOff>
    </xdr:to>
    <xdr:cxnSp macro="">
      <xdr:nvCxnSpPr>
        <xdr:cNvPr id="634" name="直線コネクタ 633"/>
        <xdr:cNvCxnSpPr/>
      </xdr:nvCxnSpPr>
      <xdr:spPr>
        <a:xfrm>
          <a:off x="13703300" y="13319801"/>
          <a:ext cx="889000" cy="10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118151</xdr:rowOff>
    </xdr:from>
    <xdr:to>
      <xdr:col>71</xdr:col>
      <xdr:colOff>177800</xdr:colOff>
      <xdr:row>77</xdr:row>
      <xdr:rowOff>138636</xdr:rowOff>
    </xdr:to>
    <xdr:cxnSp macro="">
      <xdr:nvCxnSpPr>
        <xdr:cNvPr id="637" name="直線コネクタ 636"/>
        <xdr:cNvCxnSpPr/>
      </xdr:nvCxnSpPr>
      <xdr:spPr>
        <a:xfrm flipV="1">
          <a:off x="12814300" y="13319801"/>
          <a:ext cx="8890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95999</xdr:rowOff>
    </xdr:from>
    <xdr:to>
      <xdr:col>85</xdr:col>
      <xdr:colOff>177800</xdr:colOff>
      <xdr:row>78</xdr:row>
      <xdr:rowOff>26149</xdr:rowOff>
    </xdr:to>
    <xdr:sp macro="" textlink="">
      <xdr:nvSpPr>
        <xdr:cNvPr id="647" name="楕円 646"/>
        <xdr:cNvSpPr/>
      </xdr:nvSpPr>
      <xdr:spPr>
        <a:xfrm>
          <a:off x="16268700" y="13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74426</xdr:rowOff>
    </xdr:from>
    <xdr:ext cx="534377" cy="259045"/>
    <xdr:sp macro="" textlink="">
      <xdr:nvSpPr>
        <xdr:cNvPr id="648" name="公債費該当値テキスト"/>
        <xdr:cNvSpPr txBox="1"/>
      </xdr:nvSpPr>
      <xdr:spPr>
        <a:xfrm>
          <a:off x="16370300" y="132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118027</xdr:rowOff>
    </xdr:from>
    <xdr:to>
      <xdr:col>81</xdr:col>
      <xdr:colOff>101600</xdr:colOff>
      <xdr:row>78</xdr:row>
      <xdr:rowOff>48177</xdr:rowOff>
    </xdr:to>
    <xdr:sp macro="" textlink="">
      <xdr:nvSpPr>
        <xdr:cNvPr id="649" name="楕円 648"/>
        <xdr:cNvSpPr/>
      </xdr:nvSpPr>
      <xdr:spPr>
        <a:xfrm>
          <a:off x="15430500" y="133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39304</xdr:rowOff>
    </xdr:from>
    <xdr:ext cx="534377" cy="259045"/>
    <xdr:sp macro="" textlink="">
      <xdr:nvSpPr>
        <xdr:cNvPr id="650" name="テキスト ボックス 649"/>
        <xdr:cNvSpPr txBox="1"/>
      </xdr:nvSpPr>
      <xdr:spPr>
        <a:xfrm>
          <a:off x="15214111" y="134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169528</xdr:rowOff>
    </xdr:from>
    <xdr:to>
      <xdr:col>76</xdr:col>
      <xdr:colOff>165100</xdr:colOff>
      <xdr:row>78</xdr:row>
      <xdr:rowOff>99678</xdr:rowOff>
    </xdr:to>
    <xdr:sp macro="" textlink="">
      <xdr:nvSpPr>
        <xdr:cNvPr id="651" name="楕円 650"/>
        <xdr:cNvSpPr/>
      </xdr:nvSpPr>
      <xdr:spPr>
        <a:xfrm>
          <a:off x="14541500" y="133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90805</xdr:rowOff>
    </xdr:from>
    <xdr:ext cx="534377" cy="259045"/>
    <xdr:sp macro="" textlink="">
      <xdr:nvSpPr>
        <xdr:cNvPr id="652" name="テキスト ボックス 651"/>
        <xdr:cNvSpPr txBox="1"/>
      </xdr:nvSpPr>
      <xdr:spPr>
        <a:xfrm>
          <a:off x="14325111" y="13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67351</xdr:rowOff>
    </xdr:from>
    <xdr:to>
      <xdr:col>72</xdr:col>
      <xdr:colOff>38100</xdr:colOff>
      <xdr:row>77</xdr:row>
      <xdr:rowOff>168951</xdr:rowOff>
    </xdr:to>
    <xdr:sp macro="" textlink="">
      <xdr:nvSpPr>
        <xdr:cNvPr id="653" name="楕円 652"/>
        <xdr:cNvSpPr/>
      </xdr:nvSpPr>
      <xdr:spPr>
        <a:xfrm>
          <a:off x="13652500" y="132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160078</xdr:rowOff>
    </xdr:from>
    <xdr:ext cx="534377" cy="259045"/>
    <xdr:sp macro="" textlink="">
      <xdr:nvSpPr>
        <xdr:cNvPr id="654" name="テキスト ボックス 653"/>
        <xdr:cNvSpPr txBox="1"/>
      </xdr:nvSpPr>
      <xdr:spPr>
        <a:xfrm>
          <a:off x="13436111" y="133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87836</xdr:rowOff>
    </xdr:from>
    <xdr:to>
      <xdr:col>67</xdr:col>
      <xdr:colOff>101600</xdr:colOff>
      <xdr:row>78</xdr:row>
      <xdr:rowOff>17986</xdr:rowOff>
    </xdr:to>
    <xdr:sp macro="" textlink="">
      <xdr:nvSpPr>
        <xdr:cNvPr id="655" name="楕円 654"/>
        <xdr:cNvSpPr/>
      </xdr:nvSpPr>
      <xdr:spPr>
        <a:xfrm>
          <a:off x="12763500" y="1328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9113</xdr:rowOff>
    </xdr:from>
    <xdr:ext cx="534377" cy="259045"/>
    <xdr:sp macro="" textlink="">
      <xdr:nvSpPr>
        <xdr:cNvPr id="656" name="テキスト ボックス 655"/>
        <xdr:cNvSpPr txBox="1"/>
      </xdr:nvSpPr>
      <xdr:spPr>
        <a:xfrm>
          <a:off x="12547111" y="1338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162585</xdr:rowOff>
    </xdr:from>
    <xdr:to>
      <xdr:col>85</xdr:col>
      <xdr:colOff>127000</xdr:colOff>
      <xdr:row>98</xdr:row>
      <xdr:rowOff>47397</xdr:rowOff>
    </xdr:to>
    <xdr:cxnSp macro="">
      <xdr:nvCxnSpPr>
        <xdr:cNvPr id="685" name="直線コネクタ 684"/>
        <xdr:cNvCxnSpPr/>
      </xdr:nvCxnSpPr>
      <xdr:spPr>
        <a:xfrm flipV="1">
          <a:off x="15481300" y="16793235"/>
          <a:ext cx="838200" cy="5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47397</xdr:rowOff>
    </xdr:from>
    <xdr:to>
      <xdr:col>81</xdr:col>
      <xdr:colOff>50800</xdr:colOff>
      <xdr:row>98</xdr:row>
      <xdr:rowOff>73065</xdr:rowOff>
    </xdr:to>
    <xdr:cxnSp macro="">
      <xdr:nvCxnSpPr>
        <xdr:cNvPr id="688" name="直線コネクタ 687"/>
        <xdr:cNvCxnSpPr/>
      </xdr:nvCxnSpPr>
      <xdr:spPr>
        <a:xfrm flipV="1">
          <a:off x="14592300" y="16849497"/>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73065</xdr:rowOff>
    </xdr:from>
    <xdr:to>
      <xdr:col>76</xdr:col>
      <xdr:colOff>114300</xdr:colOff>
      <xdr:row>98</xdr:row>
      <xdr:rowOff>85711</xdr:rowOff>
    </xdr:to>
    <xdr:cxnSp macro="">
      <xdr:nvCxnSpPr>
        <xdr:cNvPr id="691" name="直線コネクタ 690"/>
        <xdr:cNvCxnSpPr/>
      </xdr:nvCxnSpPr>
      <xdr:spPr>
        <a:xfrm flipV="1">
          <a:off x="13703300" y="16875165"/>
          <a:ext cx="889000" cy="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46749</xdr:rowOff>
    </xdr:from>
    <xdr:to>
      <xdr:col>71</xdr:col>
      <xdr:colOff>177800</xdr:colOff>
      <xdr:row>98</xdr:row>
      <xdr:rowOff>85711</xdr:rowOff>
    </xdr:to>
    <xdr:cxnSp macro="">
      <xdr:nvCxnSpPr>
        <xdr:cNvPr id="694" name="直線コネクタ 693"/>
        <xdr:cNvCxnSpPr/>
      </xdr:nvCxnSpPr>
      <xdr:spPr>
        <a:xfrm>
          <a:off x="12814300" y="16848849"/>
          <a:ext cx="889000" cy="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164199</xdr:rowOff>
    </xdr:from>
    <xdr:ext cx="534377" cy="259045"/>
    <xdr:sp macro="" textlink="">
      <xdr:nvSpPr>
        <xdr:cNvPr id="696" name="テキスト ボックス 695"/>
        <xdr:cNvSpPr txBox="1"/>
      </xdr:nvSpPr>
      <xdr:spPr>
        <a:xfrm>
          <a:off x="13436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111785</xdr:rowOff>
    </xdr:from>
    <xdr:to>
      <xdr:col>85</xdr:col>
      <xdr:colOff>177800</xdr:colOff>
      <xdr:row>98</xdr:row>
      <xdr:rowOff>41935</xdr:rowOff>
    </xdr:to>
    <xdr:sp macro="" textlink="">
      <xdr:nvSpPr>
        <xdr:cNvPr id="704" name="楕円 703"/>
        <xdr:cNvSpPr/>
      </xdr:nvSpPr>
      <xdr:spPr>
        <a:xfrm>
          <a:off x="16268700" y="167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134662</xdr:rowOff>
    </xdr:from>
    <xdr:ext cx="599010" cy="259045"/>
    <xdr:sp macro="" textlink="">
      <xdr:nvSpPr>
        <xdr:cNvPr id="705" name="積立金該当値テキスト"/>
        <xdr:cNvSpPr txBox="1"/>
      </xdr:nvSpPr>
      <xdr:spPr>
        <a:xfrm>
          <a:off x="16370300" y="1659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168047</xdr:rowOff>
    </xdr:from>
    <xdr:to>
      <xdr:col>81</xdr:col>
      <xdr:colOff>101600</xdr:colOff>
      <xdr:row>98</xdr:row>
      <xdr:rowOff>98197</xdr:rowOff>
    </xdr:to>
    <xdr:sp macro="" textlink="">
      <xdr:nvSpPr>
        <xdr:cNvPr id="706" name="楕円 705"/>
        <xdr:cNvSpPr/>
      </xdr:nvSpPr>
      <xdr:spPr>
        <a:xfrm>
          <a:off x="15430500" y="167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114724</xdr:rowOff>
    </xdr:from>
    <xdr:ext cx="534377" cy="259045"/>
    <xdr:sp macro="" textlink="">
      <xdr:nvSpPr>
        <xdr:cNvPr id="707" name="テキスト ボックス 706"/>
        <xdr:cNvSpPr txBox="1"/>
      </xdr:nvSpPr>
      <xdr:spPr>
        <a:xfrm>
          <a:off x="15214111" y="165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22265</xdr:rowOff>
    </xdr:from>
    <xdr:to>
      <xdr:col>76</xdr:col>
      <xdr:colOff>165100</xdr:colOff>
      <xdr:row>98</xdr:row>
      <xdr:rowOff>123865</xdr:rowOff>
    </xdr:to>
    <xdr:sp macro="" textlink="">
      <xdr:nvSpPr>
        <xdr:cNvPr id="708" name="楕円 707"/>
        <xdr:cNvSpPr/>
      </xdr:nvSpPr>
      <xdr:spPr>
        <a:xfrm>
          <a:off x="14541500" y="168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140392</xdr:rowOff>
    </xdr:from>
    <xdr:ext cx="534377" cy="259045"/>
    <xdr:sp macro="" textlink="">
      <xdr:nvSpPr>
        <xdr:cNvPr id="709" name="テキスト ボックス 708"/>
        <xdr:cNvSpPr txBox="1"/>
      </xdr:nvSpPr>
      <xdr:spPr>
        <a:xfrm>
          <a:off x="14325111" y="165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34911</xdr:rowOff>
    </xdr:from>
    <xdr:to>
      <xdr:col>72</xdr:col>
      <xdr:colOff>38100</xdr:colOff>
      <xdr:row>98</xdr:row>
      <xdr:rowOff>136511</xdr:rowOff>
    </xdr:to>
    <xdr:sp macro="" textlink="">
      <xdr:nvSpPr>
        <xdr:cNvPr id="710" name="楕円 709"/>
        <xdr:cNvSpPr/>
      </xdr:nvSpPr>
      <xdr:spPr>
        <a:xfrm>
          <a:off x="13652500" y="1683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153038</xdr:rowOff>
    </xdr:from>
    <xdr:ext cx="534377" cy="259045"/>
    <xdr:sp macro="" textlink="">
      <xdr:nvSpPr>
        <xdr:cNvPr id="711" name="テキスト ボックス 710"/>
        <xdr:cNvSpPr txBox="1"/>
      </xdr:nvSpPr>
      <xdr:spPr>
        <a:xfrm>
          <a:off x="13436111" y="1661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167399</xdr:rowOff>
    </xdr:from>
    <xdr:to>
      <xdr:col>67</xdr:col>
      <xdr:colOff>101600</xdr:colOff>
      <xdr:row>98</xdr:row>
      <xdr:rowOff>97549</xdr:rowOff>
    </xdr:to>
    <xdr:sp macro="" textlink="">
      <xdr:nvSpPr>
        <xdr:cNvPr id="712" name="楕円 711"/>
        <xdr:cNvSpPr/>
      </xdr:nvSpPr>
      <xdr:spPr>
        <a:xfrm>
          <a:off x="12763500" y="167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114076</xdr:rowOff>
    </xdr:from>
    <xdr:ext cx="534377" cy="259045"/>
    <xdr:sp macro="" textlink="">
      <xdr:nvSpPr>
        <xdr:cNvPr id="713" name="テキスト ボックス 712"/>
        <xdr:cNvSpPr txBox="1"/>
      </xdr:nvSpPr>
      <xdr:spPr>
        <a:xfrm>
          <a:off x="12547111" y="165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97043</xdr:rowOff>
    </xdr:from>
    <xdr:to>
      <xdr:col>116</xdr:col>
      <xdr:colOff>63500</xdr:colOff>
      <xdr:row>38</xdr:row>
      <xdr:rowOff>139700</xdr:rowOff>
    </xdr:to>
    <xdr:cxnSp macro="">
      <xdr:nvCxnSpPr>
        <xdr:cNvPr id="740" name="直線コネクタ 739"/>
        <xdr:cNvCxnSpPr/>
      </xdr:nvCxnSpPr>
      <xdr:spPr>
        <a:xfrm flipV="1">
          <a:off x="21323300" y="6612143"/>
          <a:ext cx="8382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133779</xdr:rowOff>
    </xdr:from>
    <xdr:to>
      <xdr:col>111</xdr:col>
      <xdr:colOff>177800</xdr:colOff>
      <xdr:row>38</xdr:row>
      <xdr:rowOff>139700</xdr:rowOff>
    </xdr:to>
    <xdr:cxnSp macro="">
      <xdr:nvCxnSpPr>
        <xdr:cNvPr id="743" name="直線コネクタ 742"/>
        <xdr:cNvCxnSpPr/>
      </xdr:nvCxnSpPr>
      <xdr:spPr>
        <a:xfrm>
          <a:off x="20434300" y="6648879"/>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133779</xdr:rowOff>
    </xdr:from>
    <xdr:to>
      <xdr:col>107</xdr:col>
      <xdr:colOff>50800</xdr:colOff>
      <xdr:row>38</xdr:row>
      <xdr:rowOff>139700</xdr:rowOff>
    </xdr:to>
    <xdr:cxnSp macro="">
      <xdr:nvCxnSpPr>
        <xdr:cNvPr id="746" name="直線コネクタ 745"/>
        <xdr:cNvCxnSpPr/>
      </xdr:nvCxnSpPr>
      <xdr:spPr>
        <a:xfrm flipV="1">
          <a:off x="19545300" y="6648879"/>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46243</xdr:rowOff>
    </xdr:from>
    <xdr:to>
      <xdr:col>116</xdr:col>
      <xdr:colOff>114300</xdr:colOff>
      <xdr:row>38</xdr:row>
      <xdr:rowOff>147843</xdr:rowOff>
    </xdr:to>
    <xdr:sp macro="" textlink="">
      <xdr:nvSpPr>
        <xdr:cNvPr id="759" name="楕円 758"/>
        <xdr:cNvSpPr/>
      </xdr:nvSpPr>
      <xdr:spPr>
        <a:xfrm>
          <a:off x="22110700" y="65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469744" cy="259045"/>
    <xdr:sp macro="" textlink="">
      <xdr:nvSpPr>
        <xdr:cNvPr id="760" name="投資及び出資金該当値テキスト"/>
        <xdr:cNvSpPr txBox="1"/>
      </xdr:nvSpPr>
      <xdr:spPr>
        <a:xfrm>
          <a:off x="22212300" y="652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82979</xdr:rowOff>
    </xdr:from>
    <xdr:to>
      <xdr:col>107</xdr:col>
      <xdr:colOff>101600</xdr:colOff>
      <xdr:row>39</xdr:row>
      <xdr:rowOff>13129</xdr:rowOff>
    </xdr:to>
    <xdr:sp macro="" textlink="">
      <xdr:nvSpPr>
        <xdr:cNvPr id="763" name="楕円 762"/>
        <xdr:cNvSpPr/>
      </xdr:nvSpPr>
      <xdr:spPr>
        <a:xfrm>
          <a:off x="20383500" y="65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4256</xdr:rowOff>
    </xdr:from>
    <xdr:ext cx="378565" cy="259045"/>
    <xdr:sp macro="" textlink="">
      <xdr:nvSpPr>
        <xdr:cNvPr id="764" name="テキスト ボックス 763"/>
        <xdr:cNvSpPr txBox="1"/>
      </xdr:nvSpPr>
      <xdr:spPr>
        <a:xfrm>
          <a:off x="20245017" y="669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124050</xdr:rowOff>
    </xdr:from>
    <xdr:to>
      <xdr:col>116</xdr:col>
      <xdr:colOff>63500</xdr:colOff>
      <xdr:row>58</xdr:row>
      <xdr:rowOff>124464</xdr:rowOff>
    </xdr:to>
    <xdr:cxnSp macro="">
      <xdr:nvCxnSpPr>
        <xdr:cNvPr id="795" name="直線コネクタ 794"/>
        <xdr:cNvCxnSpPr/>
      </xdr:nvCxnSpPr>
      <xdr:spPr>
        <a:xfrm>
          <a:off x="21323300" y="10068150"/>
          <a:ext cx="8382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124050</xdr:rowOff>
    </xdr:from>
    <xdr:to>
      <xdr:col>111</xdr:col>
      <xdr:colOff>177800</xdr:colOff>
      <xdr:row>58</xdr:row>
      <xdr:rowOff>124309</xdr:rowOff>
    </xdr:to>
    <xdr:cxnSp macro="">
      <xdr:nvCxnSpPr>
        <xdr:cNvPr id="798" name="直線コネクタ 797"/>
        <xdr:cNvCxnSpPr/>
      </xdr:nvCxnSpPr>
      <xdr:spPr>
        <a:xfrm flipV="1">
          <a:off x="20434300" y="10068150"/>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170821</xdr:rowOff>
    </xdr:from>
    <xdr:ext cx="469744" cy="259045"/>
    <xdr:sp macro="" textlink="">
      <xdr:nvSpPr>
        <xdr:cNvPr id="800" name="テキスト ボックス 799"/>
        <xdr:cNvSpPr txBox="1"/>
      </xdr:nvSpPr>
      <xdr:spPr>
        <a:xfrm>
          <a:off x="21088428" y="1011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123680</xdr:rowOff>
    </xdr:from>
    <xdr:to>
      <xdr:col>107</xdr:col>
      <xdr:colOff>50800</xdr:colOff>
      <xdr:row>58</xdr:row>
      <xdr:rowOff>124309</xdr:rowOff>
    </xdr:to>
    <xdr:cxnSp macro="">
      <xdr:nvCxnSpPr>
        <xdr:cNvPr id="801" name="直線コネクタ 800"/>
        <xdr:cNvCxnSpPr/>
      </xdr:nvCxnSpPr>
      <xdr:spPr>
        <a:xfrm>
          <a:off x="19545300" y="1006778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2144</xdr:rowOff>
    </xdr:from>
    <xdr:ext cx="469744" cy="259045"/>
    <xdr:sp macro="" textlink="">
      <xdr:nvSpPr>
        <xdr:cNvPr id="803" name="テキスト ボックス 802"/>
        <xdr:cNvSpPr txBox="1"/>
      </xdr:nvSpPr>
      <xdr:spPr>
        <a:xfrm>
          <a:off x="20199428" y="101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123680</xdr:rowOff>
    </xdr:from>
    <xdr:to>
      <xdr:col>102</xdr:col>
      <xdr:colOff>114300</xdr:colOff>
      <xdr:row>58</xdr:row>
      <xdr:rowOff>124068</xdr:rowOff>
    </xdr:to>
    <xdr:cxnSp macro="">
      <xdr:nvCxnSpPr>
        <xdr:cNvPr id="804" name="直線コネクタ 803"/>
        <xdr:cNvCxnSpPr/>
      </xdr:nvCxnSpPr>
      <xdr:spPr>
        <a:xfrm flipV="1">
          <a:off x="18656300" y="10067780"/>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2650</xdr:rowOff>
    </xdr:from>
    <xdr:ext cx="469744" cy="259045"/>
    <xdr:sp macro="" textlink="">
      <xdr:nvSpPr>
        <xdr:cNvPr id="806" name="テキスト ボックス 805"/>
        <xdr:cNvSpPr txBox="1"/>
      </xdr:nvSpPr>
      <xdr:spPr>
        <a:xfrm>
          <a:off x="19310428" y="101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4935</xdr:rowOff>
    </xdr:from>
    <xdr:ext cx="469744" cy="259045"/>
    <xdr:sp macro="" textlink="">
      <xdr:nvSpPr>
        <xdr:cNvPr id="808" name="テキスト ボックス 807"/>
        <xdr:cNvSpPr txBox="1"/>
      </xdr:nvSpPr>
      <xdr:spPr>
        <a:xfrm>
          <a:off x="18421428" y="101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73664</xdr:rowOff>
    </xdr:from>
    <xdr:to>
      <xdr:col>116</xdr:col>
      <xdr:colOff>114300</xdr:colOff>
      <xdr:row>59</xdr:row>
      <xdr:rowOff>3814</xdr:rowOff>
    </xdr:to>
    <xdr:sp macro="" textlink="">
      <xdr:nvSpPr>
        <xdr:cNvPr id="814" name="楕円 813"/>
        <xdr:cNvSpPr/>
      </xdr:nvSpPr>
      <xdr:spPr>
        <a:xfrm>
          <a:off x="22110700" y="1001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469744" cy="259045"/>
    <xdr:sp macro="" textlink="">
      <xdr:nvSpPr>
        <xdr:cNvPr id="815" name="貸付金該当値テキスト"/>
        <xdr:cNvSpPr txBox="1"/>
      </xdr:nvSpPr>
      <xdr:spPr>
        <a:xfrm>
          <a:off x="22212300" y="998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73250</xdr:rowOff>
    </xdr:from>
    <xdr:to>
      <xdr:col>112</xdr:col>
      <xdr:colOff>38100</xdr:colOff>
      <xdr:row>59</xdr:row>
      <xdr:rowOff>3400</xdr:rowOff>
    </xdr:to>
    <xdr:sp macro="" textlink="">
      <xdr:nvSpPr>
        <xdr:cNvPr id="816" name="楕円 815"/>
        <xdr:cNvSpPr/>
      </xdr:nvSpPr>
      <xdr:spPr>
        <a:xfrm>
          <a:off x="21272500" y="100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19927</xdr:rowOff>
    </xdr:from>
    <xdr:ext cx="469744" cy="259045"/>
    <xdr:sp macro="" textlink="">
      <xdr:nvSpPr>
        <xdr:cNvPr id="817" name="テキスト ボックス 816"/>
        <xdr:cNvSpPr txBox="1"/>
      </xdr:nvSpPr>
      <xdr:spPr>
        <a:xfrm>
          <a:off x="21088428" y="979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73509</xdr:rowOff>
    </xdr:from>
    <xdr:to>
      <xdr:col>107</xdr:col>
      <xdr:colOff>101600</xdr:colOff>
      <xdr:row>59</xdr:row>
      <xdr:rowOff>3659</xdr:rowOff>
    </xdr:to>
    <xdr:sp macro="" textlink="">
      <xdr:nvSpPr>
        <xdr:cNvPr id="818" name="楕円 817"/>
        <xdr:cNvSpPr/>
      </xdr:nvSpPr>
      <xdr:spPr>
        <a:xfrm>
          <a:off x="20383500" y="100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20186</xdr:rowOff>
    </xdr:from>
    <xdr:ext cx="469744" cy="259045"/>
    <xdr:sp macro="" textlink="">
      <xdr:nvSpPr>
        <xdr:cNvPr id="819" name="テキスト ボックス 818"/>
        <xdr:cNvSpPr txBox="1"/>
      </xdr:nvSpPr>
      <xdr:spPr>
        <a:xfrm>
          <a:off x="20199428" y="979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72880</xdr:rowOff>
    </xdr:from>
    <xdr:to>
      <xdr:col>102</xdr:col>
      <xdr:colOff>165100</xdr:colOff>
      <xdr:row>59</xdr:row>
      <xdr:rowOff>3030</xdr:rowOff>
    </xdr:to>
    <xdr:sp macro="" textlink="">
      <xdr:nvSpPr>
        <xdr:cNvPr id="820" name="楕円 819"/>
        <xdr:cNvSpPr/>
      </xdr:nvSpPr>
      <xdr:spPr>
        <a:xfrm>
          <a:off x="19494500" y="100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19557</xdr:rowOff>
    </xdr:from>
    <xdr:ext cx="469744" cy="259045"/>
    <xdr:sp macro="" textlink="">
      <xdr:nvSpPr>
        <xdr:cNvPr id="821" name="テキスト ボックス 820"/>
        <xdr:cNvSpPr txBox="1"/>
      </xdr:nvSpPr>
      <xdr:spPr>
        <a:xfrm>
          <a:off x="19310428" y="979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73268</xdr:rowOff>
    </xdr:from>
    <xdr:to>
      <xdr:col>98</xdr:col>
      <xdr:colOff>38100</xdr:colOff>
      <xdr:row>59</xdr:row>
      <xdr:rowOff>3418</xdr:rowOff>
    </xdr:to>
    <xdr:sp macro="" textlink="">
      <xdr:nvSpPr>
        <xdr:cNvPr id="822" name="楕円 821"/>
        <xdr:cNvSpPr/>
      </xdr:nvSpPr>
      <xdr:spPr>
        <a:xfrm>
          <a:off x="18605500" y="1001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19945</xdr:rowOff>
    </xdr:from>
    <xdr:ext cx="469744" cy="259045"/>
    <xdr:sp macro="" textlink="">
      <xdr:nvSpPr>
        <xdr:cNvPr id="823" name="テキスト ボックス 822"/>
        <xdr:cNvSpPr txBox="1"/>
      </xdr:nvSpPr>
      <xdr:spPr>
        <a:xfrm>
          <a:off x="18421428" y="979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52515</xdr:rowOff>
    </xdr:from>
    <xdr:to>
      <xdr:col>116</xdr:col>
      <xdr:colOff>63500</xdr:colOff>
      <xdr:row>72</xdr:row>
      <xdr:rowOff>73964</xdr:rowOff>
    </xdr:to>
    <xdr:cxnSp macro="">
      <xdr:nvCxnSpPr>
        <xdr:cNvPr id="852" name="直線コネクタ 851"/>
        <xdr:cNvCxnSpPr/>
      </xdr:nvCxnSpPr>
      <xdr:spPr>
        <a:xfrm flipV="1">
          <a:off x="21323300" y="12396915"/>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73964</xdr:rowOff>
    </xdr:from>
    <xdr:to>
      <xdr:col>111</xdr:col>
      <xdr:colOff>177800</xdr:colOff>
      <xdr:row>72</xdr:row>
      <xdr:rowOff>74079</xdr:rowOff>
    </xdr:to>
    <xdr:cxnSp macro="">
      <xdr:nvCxnSpPr>
        <xdr:cNvPr id="855" name="直線コネクタ 854"/>
        <xdr:cNvCxnSpPr/>
      </xdr:nvCxnSpPr>
      <xdr:spPr>
        <a:xfrm flipV="1">
          <a:off x="20434300" y="1241836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73596</xdr:rowOff>
    </xdr:from>
    <xdr:to>
      <xdr:col>107</xdr:col>
      <xdr:colOff>50800</xdr:colOff>
      <xdr:row>72</xdr:row>
      <xdr:rowOff>74079</xdr:rowOff>
    </xdr:to>
    <xdr:cxnSp macro="">
      <xdr:nvCxnSpPr>
        <xdr:cNvPr id="858" name="直線コネクタ 857"/>
        <xdr:cNvCxnSpPr/>
      </xdr:nvCxnSpPr>
      <xdr:spPr>
        <a:xfrm>
          <a:off x="19545300" y="12417996"/>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73596</xdr:rowOff>
    </xdr:from>
    <xdr:to>
      <xdr:col>102</xdr:col>
      <xdr:colOff>114300</xdr:colOff>
      <xdr:row>72</xdr:row>
      <xdr:rowOff>106807</xdr:rowOff>
    </xdr:to>
    <xdr:cxnSp macro="">
      <xdr:nvCxnSpPr>
        <xdr:cNvPr id="861" name="直線コネクタ 860"/>
        <xdr:cNvCxnSpPr/>
      </xdr:nvCxnSpPr>
      <xdr:spPr>
        <a:xfrm flipV="1">
          <a:off x="18656300" y="12417996"/>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1715</xdr:rowOff>
    </xdr:from>
    <xdr:to>
      <xdr:col>116</xdr:col>
      <xdr:colOff>114300</xdr:colOff>
      <xdr:row>72</xdr:row>
      <xdr:rowOff>103315</xdr:rowOff>
    </xdr:to>
    <xdr:sp macro="" textlink="">
      <xdr:nvSpPr>
        <xdr:cNvPr id="871" name="楕円 870"/>
        <xdr:cNvSpPr/>
      </xdr:nvSpPr>
      <xdr:spPr>
        <a:xfrm>
          <a:off x="22110700" y="123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24592</xdr:rowOff>
    </xdr:from>
    <xdr:ext cx="534377" cy="259045"/>
    <xdr:sp macro="" textlink="">
      <xdr:nvSpPr>
        <xdr:cNvPr id="872" name="繰出金該当値テキスト"/>
        <xdr:cNvSpPr txBox="1"/>
      </xdr:nvSpPr>
      <xdr:spPr>
        <a:xfrm>
          <a:off x="22212300" y="1219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23164</xdr:rowOff>
    </xdr:from>
    <xdr:to>
      <xdr:col>112</xdr:col>
      <xdr:colOff>38100</xdr:colOff>
      <xdr:row>72</xdr:row>
      <xdr:rowOff>124764</xdr:rowOff>
    </xdr:to>
    <xdr:sp macro="" textlink="">
      <xdr:nvSpPr>
        <xdr:cNvPr id="873" name="楕円 872"/>
        <xdr:cNvSpPr/>
      </xdr:nvSpPr>
      <xdr:spPr>
        <a:xfrm>
          <a:off x="21272500" y="123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141291</xdr:rowOff>
    </xdr:from>
    <xdr:ext cx="534377" cy="259045"/>
    <xdr:sp macro="" textlink="">
      <xdr:nvSpPr>
        <xdr:cNvPr id="874" name="テキスト ボックス 873"/>
        <xdr:cNvSpPr txBox="1"/>
      </xdr:nvSpPr>
      <xdr:spPr>
        <a:xfrm>
          <a:off x="21056111" y="121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23279</xdr:rowOff>
    </xdr:from>
    <xdr:to>
      <xdr:col>107</xdr:col>
      <xdr:colOff>101600</xdr:colOff>
      <xdr:row>72</xdr:row>
      <xdr:rowOff>124879</xdr:rowOff>
    </xdr:to>
    <xdr:sp macro="" textlink="">
      <xdr:nvSpPr>
        <xdr:cNvPr id="875" name="楕円 874"/>
        <xdr:cNvSpPr/>
      </xdr:nvSpPr>
      <xdr:spPr>
        <a:xfrm>
          <a:off x="20383500" y="123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141406</xdr:rowOff>
    </xdr:from>
    <xdr:ext cx="534377" cy="259045"/>
    <xdr:sp macro="" textlink="">
      <xdr:nvSpPr>
        <xdr:cNvPr id="876" name="テキスト ボックス 875"/>
        <xdr:cNvSpPr txBox="1"/>
      </xdr:nvSpPr>
      <xdr:spPr>
        <a:xfrm>
          <a:off x="20167111" y="1214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22796</xdr:rowOff>
    </xdr:from>
    <xdr:to>
      <xdr:col>102</xdr:col>
      <xdr:colOff>165100</xdr:colOff>
      <xdr:row>72</xdr:row>
      <xdr:rowOff>124396</xdr:rowOff>
    </xdr:to>
    <xdr:sp macro="" textlink="">
      <xdr:nvSpPr>
        <xdr:cNvPr id="877" name="楕円 876"/>
        <xdr:cNvSpPr/>
      </xdr:nvSpPr>
      <xdr:spPr>
        <a:xfrm>
          <a:off x="19494500" y="123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140923</xdr:rowOff>
    </xdr:from>
    <xdr:ext cx="534377" cy="259045"/>
    <xdr:sp macro="" textlink="">
      <xdr:nvSpPr>
        <xdr:cNvPr id="878" name="テキスト ボックス 877"/>
        <xdr:cNvSpPr txBox="1"/>
      </xdr:nvSpPr>
      <xdr:spPr>
        <a:xfrm>
          <a:off x="19278111" y="1214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56007</xdr:rowOff>
    </xdr:from>
    <xdr:to>
      <xdr:col>98</xdr:col>
      <xdr:colOff>38100</xdr:colOff>
      <xdr:row>72</xdr:row>
      <xdr:rowOff>157607</xdr:rowOff>
    </xdr:to>
    <xdr:sp macro="" textlink="">
      <xdr:nvSpPr>
        <xdr:cNvPr id="879" name="楕円 878"/>
        <xdr:cNvSpPr/>
      </xdr:nvSpPr>
      <xdr:spPr>
        <a:xfrm>
          <a:off x="18605500" y="124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2684</xdr:rowOff>
    </xdr:from>
    <xdr:ext cx="534377" cy="259045"/>
    <xdr:sp macro="" textlink="">
      <xdr:nvSpPr>
        <xdr:cNvPr id="880" name="テキスト ボックス 879"/>
        <xdr:cNvSpPr txBox="1"/>
      </xdr:nvSpPr>
      <xdr:spPr>
        <a:xfrm>
          <a:off x="18389111" y="1217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住民一人当たり１８４，５０５円となっており、ケーブルテレビ施設更新事業等の新規事業により増加しており、次年度以降も、北陸新幹線敦賀開業に向けた道の駅や新レイクセンターの整備が完了したため、増加傾向が続く見込みである。</a:t>
          </a:r>
        </a:p>
        <a:p>
          <a:r>
            <a:rPr kumimoji="1" lang="ja-JP" altLang="en-US" sz="1300">
              <a:latin typeface="ＭＳ Ｐゴシック" panose="020B0600070205080204" pitchFamily="50" charset="-128"/>
              <a:ea typeface="ＭＳ Ｐゴシック" panose="020B0600070205080204" pitchFamily="50" charset="-128"/>
            </a:rPr>
            <a:t>・維持補修費については、住民一人当たり１１，３２９円となっており、除雪経費の大幅減によるものである。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・扶助費については、前年度から１５，３２７円減少しており、これは子育て世帯への臨時特別給付金事業の事業完了による減である。</a:t>
          </a:r>
        </a:p>
        <a:p>
          <a:r>
            <a:rPr kumimoji="1" lang="ja-JP" altLang="en-US" sz="1300">
              <a:latin typeface="ＭＳ Ｐゴシック" panose="020B0600070205080204" pitchFamily="50" charset="-128"/>
              <a:ea typeface="ＭＳ Ｐゴシック" panose="020B0600070205080204" pitchFamily="50" charset="-128"/>
            </a:rPr>
            <a:t>・補助費等については、廃棄物処理事業の美浜三方環境衛生組合負担金の減などより微減となっているが、今後は敦賀市との共同処理を開始することによる、大幅な増加が見込まれる。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・普通建設事業費全体では、住民一人当たり４７８，５３５円となった。これは、ケーブルテレビ設備の更新（繰越）工事をを実施したためである。</a:t>
          </a:r>
        </a:p>
        <a:p>
          <a:r>
            <a:rPr kumimoji="1" lang="ja-JP" altLang="en-US" sz="1300">
              <a:latin typeface="ＭＳ Ｐゴシック" panose="020B0600070205080204" pitchFamily="50" charset="-128"/>
              <a:ea typeface="ＭＳ Ｐゴシック" panose="020B0600070205080204" pitchFamily="50" charset="-128"/>
            </a:rPr>
            <a:t>・次年度以降も、廃棄物処理事業の敦賀市との共同処理施設の整備等を予定しているため、今後は公共施設等総合管理計画に基づく施設の統廃合や、指定管理者制度の導入等によるコスト削減に努めるとともに、事業の取捨選択を徹底していくことで、事業費等の縮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9,002
8,931
152.35
13,183,640
12,343,611
501,147
4,946,951
6,694,129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8255</xdr:rowOff>
    </xdr:from>
    <xdr:to>
      <xdr:col>24</xdr:col>
      <xdr:colOff>63500</xdr:colOff>
      <xdr:row>34</xdr:row>
      <xdr:rowOff>120269</xdr:rowOff>
    </xdr:to>
    <xdr:cxnSp macro="">
      <xdr:nvCxnSpPr>
        <xdr:cNvPr id="61" name="直線コネクタ 60"/>
        <xdr:cNvCxnSpPr/>
      </xdr:nvCxnSpPr>
      <xdr:spPr>
        <a:xfrm flipV="1">
          <a:off x="3797300" y="5837555"/>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120269</xdr:rowOff>
    </xdr:from>
    <xdr:to>
      <xdr:col>19</xdr:col>
      <xdr:colOff>177800</xdr:colOff>
      <xdr:row>34</xdr:row>
      <xdr:rowOff>162560</xdr:rowOff>
    </xdr:to>
    <xdr:cxnSp macro="">
      <xdr:nvCxnSpPr>
        <xdr:cNvPr id="64" name="直線コネクタ 63"/>
        <xdr:cNvCxnSpPr/>
      </xdr:nvCxnSpPr>
      <xdr:spPr>
        <a:xfrm flipV="1">
          <a:off x="2908300" y="5949569"/>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111697</xdr:rowOff>
    </xdr:from>
    <xdr:to>
      <xdr:col>15</xdr:col>
      <xdr:colOff>50800</xdr:colOff>
      <xdr:row>34</xdr:row>
      <xdr:rowOff>162560</xdr:rowOff>
    </xdr:to>
    <xdr:cxnSp macro="">
      <xdr:nvCxnSpPr>
        <xdr:cNvPr id="67" name="直線コネクタ 66"/>
        <xdr:cNvCxnSpPr/>
      </xdr:nvCxnSpPr>
      <xdr:spPr>
        <a:xfrm>
          <a:off x="2019300" y="5940997"/>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111697</xdr:rowOff>
    </xdr:from>
    <xdr:to>
      <xdr:col>10</xdr:col>
      <xdr:colOff>114300</xdr:colOff>
      <xdr:row>34</xdr:row>
      <xdr:rowOff>129603</xdr:rowOff>
    </xdr:to>
    <xdr:cxnSp macro="">
      <xdr:nvCxnSpPr>
        <xdr:cNvPr id="70" name="直線コネクタ 69"/>
        <xdr:cNvCxnSpPr/>
      </xdr:nvCxnSpPr>
      <xdr:spPr>
        <a:xfrm flipV="1">
          <a:off x="1130300" y="5940997"/>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128905</xdr:rowOff>
    </xdr:from>
    <xdr:to>
      <xdr:col>24</xdr:col>
      <xdr:colOff>114300</xdr:colOff>
      <xdr:row>34</xdr:row>
      <xdr:rowOff>59055</xdr:rowOff>
    </xdr:to>
    <xdr:sp macro="" textlink="">
      <xdr:nvSpPr>
        <xdr:cNvPr id="80" name="楕円 79"/>
        <xdr:cNvSpPr/>
      </xdr:nvSpPr>
      <xdr:spPr>
        <a:xfrm>
          <a:off x="45847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151782</xdr:rowOff>
    </xdr:from>
    <xdr:ext cx="534377" cy="259045"/>
    <xdr:sp macro="" textlink="">
      <xdr:nvSpPr>
        <xdr:cNvPr id="81" name="議会費該当値テキスト"/>
        <xdr:cNvSpPr txBox="1"/>
      </xdr:nvSpPr>
      <xdr:spPr>
        <a:xfrm>
          <a:off x="4686300" y="56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69469</xdr:rowOff>
    </xdr:from>
    <xdr:to>
      <xdr:col>20</xdr:col>
      <xdr:colOff>38100</xdr:colOff>
      <xdr:row>34</xdr:row>
      <xdr:rowOff>171069</xdr:rowOff>
    </xdr:to>
    <xdr:sp macro="" textlink="">
      <xdr:nvSpPr>
        <xdr:cNvPr id="82" name="楕円 81"/>
        <xdr:cNvSpPr/>
      </xdr:nvSpPr>
      <xdr:spPr>
        <a:xfrm>
          <a:off x="3746500" y="58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16146</xdr:rowOff>
    </xdr:from>
    <xdr:ext cx="534377" cy="259045"/>
    <xdr:sp macro="" textlink="">
      <xdr:nvSpPr>
        <xdr:cNvPr id="83" name="テキスト ボックス 82"/>
        <xdr:cNvSpPr txBox="1"/>
      </xdr:nvSpPr>
      <xdr:spPr>
        <a:xfrm>
          <a:off x="3530111" y="56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111760</xdr:rowOff>
    </xdr:from>
    <xdr:to>
      <xdr:col>15</xdr:col>
      <xdr:colOff>101600</xdr:colOff>
      <xdr:row>35</xdr:row>
      <xdr:rowOff>41910</xdr:rowOff>
    </xdr:to>
    <xdr:sp macro="" textlink="">
      <xdr:nvSpPr>
        <xdr:cNvPr id="84" name="楕円 83"/>
        <xdr:cNvSpPr/>
      </xdr:nvSpPr>
      <xdr:spPr>
        <a:xfrm>
          <a:off x="2857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58437</xdr:rowOff>
    </xdr:from>
    <xdr:ext cx="469744" cy="259045"/>
    <xdr:sp macro="" textlink="">
      <xdr:nvSpPr>
        <xdr:cNvPr id="85" name="テキスト ボックス 84"/>
        <xdr:cNvSpPr txBox="1"/>
      </xdr:nvSpPr>
      <xdr:spPr>
        <a:xfrm>
          <a:off x="2673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60897</xdr:rowOff>
    </xdr:from>
    <xdr:to>
      <xdr:col>10</xdr:col>
      <xdr:colOff>165100</xdr:colOff>
      <xdr:row>34</xdr:row>
      <xdr:rowOff>162497</xdr:rowOff>
    </xdr:to>
    <xdr:sp macro="" textlink="">
      <xdr:nvSpPr>
        <xdr:cNvPr id="86" name="楕円 85"/>
        <xdr:cNvSpPr/>
      </xdr:nvSpPr>
      <xdr:spPr>
        <a:xfrm>
          <a:off x="1968500" y="589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7574</xdr:rowOff>
    </xdr:from>
    <xdr:ext cx="534377" cy="259045"/>
    <xdr:sp macro="" textlink="">
      <xdr:nvSpPr>
        <xdr:cNvPr id="87" name="テキスト ボックス 86"/>
        <xdr:cNvSpPr txBox="1"/>
      </xdr:nvSpPr>
      <xdr:spPr>
        <a:xfrm>
          <a:off x="1752111" y="566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78803</xdr:rowOff>
    </xdr:from>
    <xdr:to>
      <xdr:col>6</xdr:col>
      <xdr:colOff>38100</xdr:colOff>
      <xdr:row>35</xdr:row>
      <xdr:rowOff>8953</xdr:rowOff>
    </xdr:to>
    <xdr:sp macro="" textlink="">
      <xdr:nvSpPr>
        <xdr:cNvPr id="88" name="楕円 87"/>
        <xdr:cNvSpPr/>
      </xdr:nvSpPr>
      <xdr:spPr>
        <a:xfrm>
          <a:off x="1079500" y="59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25480</xdr:rowOff>
    </xdr:from>
    <xdr:ext cx="534377" cy="259045"/>
    <xdr:sp macro="" textlink="">
      <xdr:nvSpPr>
        <xdr:cNvPr id="89" name="テキスト ボックス 88"/>
        <xdr:cNvSpPr txBox="1"/>
      </xdr:nvSpPr>
      <xdr:spPr>
        <a:xfrm>
          <a:off x="863111" y="56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79858</xdr:rowOff>
    </xdr:from>
    <xdr:to>
      <xdr:col>24</xdr:col>
      <xdr:colOff>63500</xdr:colOff>
      <xdr:row>57</xdr:row>
      <xdr:rowOff>159669</xdr:rowOff>
    </xdr:to>
    <xdr:cxnSp macro="">
      <xdr:nvCxnSpPr>
        <xdr:cNvPr id="118" name="直線コネクタ 117"/>
        <xdr:cNvCxnSpPr/>
      </xdr:nvCxnSpPr>
      <xdr:spPr>
        <a:xfrm flipV="1">
          <a:off x="3797300" y="9852508"/>
          <a:ext cx="838200" cy="7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129746</xdr:rowOff>
    </xdr:from>
    <xdr:to>
      <xdr:col>19</xdr:col>
      <xdr:colOff>177800</xdr:colOff>
      <xdr:row>57</xdr:row>
      <xdr:rowOff>159669</xdr:rowOff>
    </xdr:to>
    <xdr:cxnSp macro="">
      <xdr:nvCxnSpPr>
        <xdr:cNvPr id="121" name="直線コネクタ 120"/>
        <xdr:cNvCxnSpPr/>
      </xdr:nvCxnSpPr>
      <xdr:spPr>
        <a:xfrm>
          <a:off x="2908300" y="9902396"/>
          <a:ext cx="889000" cy="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129746</xdr:rowOff>
    </xdr:from>
    <xdr:to>
      <xdr:col>15</xdr:col>
      <xdr:colOff>50800</xdr:colOff>
      <xdr:row>58</xdr:row>
      <xdr:rowOff>61979</xdr:rowOff>
    </xdr:to>
    <xdr:cxnSp macro="">
      <xdr:nvCxnSpPr>
        <xdr:cNvPr id="124" name="直線コネクタ 123"/>
        <xdr:cNvCxnSpPr/>
      </xdr:nvCxnSpPr>
      <xdr:spPr>
        <a:xfrm flipV="1">
          <a:off x="2019300" y="9902396"/>
          <a:ext cx="889000" cy="10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61979</xdr:rowOff>
    </xdr:from>
    <xdr:to>
      <xdr:col>10</xdr:col>
      <xdr:colOff>114300</xdr:colOff>
      <xdr:row>58</xdr:row>
      <xdr:rowOff>65140</xdr:rowOff>
    </xdr:to>
    <xdr:cxnSp macro="">
      <xdr:nvCxnSpPr>
        <xdr:cNvPr id="127" name="直線コネクタ 126"/>
        <xdr:cNvCxnSpPr/>
      </xdr:nvCxnSpPr>
      <xdr:spPr>
        <a:xfrm flipV="1">
          <a:off x="1130300" y="10006079"/>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29058</xdr:rowOff>
    </xdr:from>
    <xdr:to>
      <xdr:col>24</xdr:col>
      <xdr:colOff>114300</xdr:colOff>
      <xdr:row>57</xdr:row>
      <xdr:rowOff>130658</xdr:rowOff>
    </xdr:to>
    <xdr:sp macro="" textlink="">
      <xdr:nvSpPr>
        <xdr:cNvPr id="137" name="楕円 136"/>
        <xdr:cNvSpPr/>
      </xdr:nvSpPr>
      <xdr:spPr>
        <a:xfrm>
          <a:off x="4584700" y="98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51935</xdr:rowOff>
    </xdr:from>
    <xdr:ext cx="599010" cy="259045"/>
    <xdr:sp macro="" textlink="">
      <xdr:nvSpPr>
        <xdr:cNvPr id="138" name="総務費該当値テキスト"/>
        <xdr:cNvSpPr txBox="1"/>
      </xdr:nvSpPr>
      <xdr:spPr>
        <a:xfrm>
          <a:off x="4686300" y="965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108869</xdr:rowOff>
    </xdr:from>
    <xdr:to>
      <xdr:col>20</xdr:col>
      <xdr:colOff>38100</xdr:colOff>
      <xdr:row>58</xdr:row>
      <xdr:rowOff>39019</xdr:rowOff>
    </xdr:to>
    <xdr:sp macro="" textlink="">
      <xdr:nvSpPr>
        <xdr:cNvPr id="139" name="楕円 138"/>
        <xdr:cNvSpPr/>
      </xdr:nvSpPr>
      <xdr:spPr>
        <a:xfrm>
          <a:off x="3746500" y="988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55546</xdr:rowOff>
    </xdr:from>
    <xdr:ext cx="599010" cy="259045"/>
    <xdr:sp macro="" textlink="">
      <xdr:nvSpPr>
        <xdr:cNvPr id="140" name="テキスト ボックス 139"/>
        <xdr:cNvSpPr txBox="1"/>
      </xdr:nvSpPr>
      <xdr:spPr>
        <a:xfrm>
          <a:off x="3497795" y="965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78946</xdr:rowOff>
    </xdr:from>
    <xdr:to>
      <xdr:col>15</xdr:col>
      <xdr:colOff>101600</xdr:colOff>
      <xdr:row>58</xdr:row>
      <xdr:rowOff>9096</xdr:rowOff>
    </xdr:to>
    <xdr:sp macro="" textlink="">
      <xdr:nvSpPr>
        <xdr:cNvPr id="141" name="楕円 140"/>
        <xdr:cNvSpPr/>
      </xdr:nvSpPr>
      <xdr:spPr>
        <a:xfrm>
          <a:off x="2857500" y="98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25623</xdr:rowOff>
    </xdr:from>
    <xdr:ext cx="599010" cy="259045"/>
    <xdr:sp macro="" textlink="">
      <xdr:nvSpPr>
        <xdr:cNvPr id="142" name="テキスト ボックス 141"/>
        <xdr:cNvSpPr txBox="1"/>
      </xdr:nvSpPr>
      <xdr:spPr>
        <a:xfrm>
          <a:off x="2608795" y="962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11179</xdr:rowOff>
    </xdr:from>
    <xdr:to>
      <xdr:col>10</xdr:col>
      <xdr:colOff>165100</xdr:colOff>
      <xdr:row>58</xdr:row>
      <xdr:rowOff>112779</xdr:rowOff>
    </xdr:to>
    <xdr:sp macro="" textlink="">
      <xdr:nvSpPr>
        <xdr:cNvPr id="143" name="楕円 142"/>
        <xdr:cNvSpPr/>
      </xdr:nvSpPr>
      <xdr:spPr>
        <a:xfrm>
          <a:off x="1968500" y="99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129306</xdr:rowOff>
    </xdr:from>
    <xdr:ext cx="599010" cy="259045"/>
    <xdr:sp macro="" textlink="">
      <xdr:nvSpPr>
        <xdr:cNvPr id="144" name="テキスト ボックス 143"/>
        <xdr:cNvSpPr txBox="1"/>
      </xdr:nvSpPr>
      <xdr:spPr>
        <a:xfrm>
          <a:off x="1719795" y="973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14340</xdr:rowOff>
    </xdr:from>
    <xdr:to>
      <xdr:col>6</xdr:col>
      <xdr:colOff>38100</xdr:colOff>
      <xdr:row>58</xdr:row>
      <xdr:rowOff>115940</xdr:rowOff>
    </xdr:to>
    <xdr:sp macro="" textlink="">
      <xdr:nvSpPr>
        <xdr:cNvPr id="145" name="楕円 144"/>
        <xdr:cNvSpPr/>
      </xdr:nvSpPr>
      <xdr:spPr>
        <a:xfrm>
          <a:off x="1079500" y="99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132467</xdr:rowOff>
    </xdr:from>
    <xdr:ext cx="599010" cy="259045"/>
    <xdr:sp macro="" textlink="">
      <xdr:nvSpPr>
        <xdr:cNvPr id="146" name="テキスト ボックス 145"/>
        <xdr:cNvSpPr txBox="1"/>
      </xdr:nvSpPr>
      <xdr:spPr>
        <a:xfrm>
          <a:off x="830795" y="973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158314</xdr:rowOff>
    </xdr:from>
    <xdr:to>
      <xdr:col>24</xdr:col>
      <xdr:colOff>63500</xdr:colOff>
      <xdr:row>76</xdr:row>
      <xdr:rowOff>22259</xdr:rowOff>
    </xdr:to>
    <xdr:cxnSp macro="">
      <xdr:nvCxnSpPr>
        <xdr:cNvPr id="178" name="直線コネクタ 177"/>
        <xdr:cNvCxnSpPr/>
      </xdr:nvCxnSpPr>
      <xdr:spPr>
        <a:xfrm>
          <a:off x="3797300" y="13017064"/>
          <a:ext cx="8382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158314</xdr:rowOff>
    </xdr:from>
    <xdr:to>
      <xdr:col>19</xdr:col>
      <xdr:colOff>177800</xdr:colOff>
      <xdr:row>76</xdr:row>
      <xdr:rowOff>149392</xdr:rowOff>
    </xdr:to>
    <xdr:cxnSp macro="">
      <xdr:nvCxnSpPr>
        <xdr:cNvPr id="181" name="直線コネクタ 180"/>
        <xdr:cNvCxnSpPr/>
      </xdr:nvCxnSpPr>
      <xdr:spPr>
        <a:xfrm flipV="1">
          <a:off x="2908300" y="13017064"/>
          <a:ext cx="889000" cy="16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32963</xdr:rowOff>
    </xdr:from>
    <xdr:to>
      <xdr:col>15</xdr:col>
      <xdr:colOff>50800</xdr:colOff>
      <xdr:row>76</xdr:row>
      <xdr:rowOff>149392</xdr:rowOff>
    </xdr:to>
    <xdr:cxnSp macro="">
      <xdr:nvCxnSpPr>
        <xdr:cNvPr id="184" name="直線コネクタ 183"/>
        <xdr:cNvCxnSpPr/>
      </xdr:nvCxnSpPr>
      <xdr:spPr>
        <a:xfrm>
          <a:off x="2019300" y="12891713"/>
          <a:ext cx="889000" cy="28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32963</xdr:rowOff>
    </xdr:from>
    <xdr:to>
      <xdr:col>10</xdr:col>
      <xdr:colOff>114300</xdr:colOff>
      <xdr:row>76</xdr:row>
      <xdr:rowOff>43701</xdr:rowOff>
    </xdr:to>
    <xdr:cxnSp macro="">
      <xdr:nvCxnSpPr>
        <xdr:cNvPr id="187" name="直線コネクタ 186"/>
        <xdr:cNvCxnSpPr/>
      </xdr:nvCxnSpPr>
      <xdr:spPr>
        <a:xfrm flipV="1">
          <a:off x="1130300" y="12891713"/>
          <a:ext cx="889000" cy="18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142908</xdr:rowOff>
    </xdr:from>
    <xdr:to>
      <xdr:col>24</xdr:col>
      <xdr:colOff>114300</xdr:colOff>
      <xdr:row>76</xdr:row>
      <xdr:rowOff>73059</xdr:rowOff>
    </xdr:to>
    <xdr:sp macro="" textlink="">
      <xdr:nvSpPr>
        <xdr:cNvPr id="197" name="楕円 196"/>
        <xdr:cNvSpPr/>
      </xdr:nvSpPr>
      <xdr:spPr>
        <a:xfrm>
          <a:off x="4584700" y="130016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121336</xdr:rowOff>
    </xdr:from>
    <xdr:ext cx="599010" cy="259045"/>
    <xdr:sp macro="" textlink="">
      <xdr:nvSpPr>
        <xdr:cNvPr id="198" name="民生費該当値テキスト"/>
        <xdr:cNvSpPr txBox="1"/>
      </xdr:nvSpPr>
      <xdr:spPr>
        <a:xfrm>
          <a:off x="4686300" y="1298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107514</xdr:rowOff>
    </xdr:from>
    <xdr:to>
      <xdr:col>20</xdr:col>
      <xdr:colOff>38100</xdr:colOff>
      <xdr:row>76</xdr:row>
      <xdr:rowOff>37664</xdr:rowOff>
    </xdr:to>
    <xdr:sp macro="" textlink="">
      <xdr:nvSpPr>
        <xdr:cNvPr id="199" name="楕円 198"/>
        <xdr:cNvSpPr/>
      </xdr:nvSpPr>
      <xdr:spPr>
        <a:xfrm>
          <a:off x="3746500" y="129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28791</xdr:rowOff>
    </xdr:from>
    <xdr:ext cx="599010" cy="259045"/>
    <xdr:sp macro="" textlink="">
      <xdr:nvSpPr>
        <xdr:cNvPr id="200" name="テキスト ボックス 199"/>
        <xdr:cNvSpPr txBox="1"/>
      </xdr:nvSpPr>
      <xdr:spPr>
        <a:xfrm>
          <a:off x="3497795" y="1305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98592</xdr:rowOff>
    </xdr:from>
    <xdr:to>
      <xdr:col>15</xdr:col>
      <xdr:colOff>101600</xdr:colOff>
      <xdr:row>77</xdr:row>
      <xdr:rowOff>28742</xdr:rowOff>
    </xdr:to>
    <xdr:sp macro="" textlink="">
      <xdr:nvSpPr>
        <xdr:cNvPr id="201" name="楕円 200"/>
        <xdr:cNvSpPr/>
      </xdr:nvSpPr>
      <xdr:spPr>
        <a:xfrm>
          <a:off x="2857500" y="131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19869</xdr:rowOff>
    </xdr:from>
    <xdr:ext cx="599010" cy="259045"/>
    <xdr:sp macro="" textlink="">
      <xdr:nvSpPr>
        <xdr:cNvPr id="202" name="テキスト ボックス 201"/>
        <xdr:cNvSpPr txBox="1"/>
      </xdr:nvSpPr>
      <xdr:spPr>
        <a:xfrm>
          <a:off x="2608795" y="1322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153613</xdr:rowOff>
    </xdr:from>
    <xdr:to>
      <xdr:col>10</xdr:col>
      <xdr:colOff>165100</xdr:colOff>
      <xdr:row>75</xdr:row>
      <xdr:rowOff>83763</xdr:rowOff>
    </xdr:to>
    <xdr:sp macro="" textlink="">
      <xdr:nvSpPr>
        <xdr:cNvPr id="203" name="楕円 202"/>
        <xdr:cNvSpPr/>
      </xdr:nvSpPr>
      <xdr:spPr>
        <a:xfrm>
          <a:off x="1968500" y="128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100290</xdr:rowOff>
    </xdr:from>
    <xdr:ext cx="599010" cy="259045"/>
    <xdr:sp macro="" textlink="">
      <xdr:nvSpPr>
        <xdr:cNvPr id="204" name="テキスト ボックス 203"/>
        <xdr:cNvSpPr txBox="1"/>
      </xdr:nvSpPr>
      <xdr:spPr>
        <a:xfrm>
          <a:off x="1719795" y="1261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164351</xdr:rowOff>
    </xdr:from>
    <xdr:to>
      <xdr:col>6</xdr:col>
      <xdr:colOff>38100</xdr:colOff>
      <xdr:row>76</xdr:row>
      <xdr:rowOff>94501</xdr:rowOff>
    </xdr:to>
    <xdr:sp macro="" textlink="">
      <xdr:nvSpPr>
        <xdr:cNvPr id="205" name="楕円 204"/>
        <xdr:cNvSpPr/>
      </xdr:nvSpPr>
      <xdr:spPr>
        <a:xfrm>
          <a:off x="1079500" y="1302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111028</xdr:rowOff>
    </xdr:from>
    <xdr:ext cx="599010" cy="259045"/>
    <xdr:sp macro="" textlink="">
      <xdr:nvSpPr>
        <xdr:cNvPr id="206" name="テキスト ボックス 205"/>
        <xdr:cNvSpPr txBox="1"/>
      </xdr:nvSpPr>
      <xdr:spPr>
        <a:xfrm>
          <a:off x="830795" y="1279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66912</xdr:rowOff>
    </xdr:from>
    <xdr:to>
      <xdr:col>24</xdr:col>
      <xdr:colOff>63500</xdr:colOff>
      <xdr:row>98</xdr:row>
      <xdr:rowOff>69822</xdr:rowOff>
    </xdr:to>
    <xdr:cxnSp macro="">
      <xdr:nvCxnSpPr>
        <xdr:cNvPr id="235" name="直線コネクタ 234"/>
        <xdr:cNvCxnSpPr/>
      </xdr:nvCxnSpPr>
      <xdr:spPr>
        <a:xfrm>
          <a:off x="3797300" y="16869012"/>
          <a:ext cx="8382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66912</xdr:rowOff>
    </xdr:from>
    <xdr:to>
      <xdr:col>19</xdr:col>
      <xdr:colOff>177800</xdr:colOff>
      <xdr:row>98</xdr:row>
      <xdr:rowOff>86029</xdr:rowOff>
    </xdr:to>
    <xdr:cxnSp macro="">
      <xdr:nvCxnSpPr>
        <xdr:cNvPr id="238" name="直線コネクタ 237"/>
        <xdr:cNvCxnSpPr/>
      </xdr:nvCxnSpPr>
      <xdr:spPr>
        <a:xfrm flipV="1">
          <a:off x="2908300" y="16869012"/>
          <a:ext cx="889000" cy="1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86029</xdr:rowOff>
    </xdr:from>
    <xdr:to>
      <xdr:col>15</xdr:col>
      <xdr:colOff>50800</xdr:colOff>
      <xdr:row>98</xdr:row>
      <xdr:rowOff>112739</xdr:rowOff>
    </xdr:to>
    <xdr:cxnSp macro="">
      <xdr:nvCxnSpPr>
        <xdr:cNvPr id="241" name="直線コネクタ 240"/>
        <xdr:cNvCxnSpPr/>
      </xdr:nvCxnSpPr>
      <xdr:spPr>
        <a:xfrm flipV="1">
          <a:off x="2019300" y="16888129"/>
          <a:ext cx="889000" cy="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111899</xdr:rowOff>
    </xdr:from>
    <xdr:to>
      <xdr:col>10</xdr:col>
      <xdr:colOff>114300</xdr:colOff>
      <xdr:row>98</xdr:row>
      <xdr:rowOff>112739</xdr:rowOff>
    </xdr:to>
    <xdr:cxnSp macro="">
      <xdr:nvCxnSpPr>
        <xdr:cNvPr id="244" name="直線コネクタ 243"/>
        <xdr:cNvCxnSpPr/>
      </xdr:nvCxnSpPr>
      <xdr:spPr>
        <a:xfrm>
          <a:off x="1130300" y="16913999"/>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19022</xdr:rowOff>
    </xdr:from>
    <xdr:to>
      <xdr:col>24</xdr:col>
      <xdr:colOff>114300</xdr:colOff>
      <xdr:row>98</xdr:row>
      <xdr:rowOff>120622</xdr:rowOff>
    </xdr:to>
    <xdr:sp macro="" textlink="">
      <xdr:nvSpPr>
        <xdr:cNvPr id="254" name="楕円 253"/>
        <xdr:cNvSpPr/>
      </xdr:nvSpPr>
      <xdr:spPr>
        <a:xfrm>
          <a:off x="4584700" y="1682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149849</xdr:rowOff>
    </xdr:from>
    <xdr:ext cx="599010" cy="259045"/>
    <xdr:sp macro="" textlink="">
      <xdr:nvSpPr>
        <xdr:cNvPr id="255" name="衛生費該当値テキスト"/>
        <xdr:cNvSpPr txBox="1"/>
      </xdr:nvSpPr>
      <xdr:spPr>
        <a:xfrm>
          <a:off x="4686300" y="1660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16112</xdr:rowOff>
    </xdr:from>
    <xdr:to>
      <xdr:col>20</xdr:col>
      <xdr:colOff>38100</xdr:colOff>
      <xdr:row>98</xdr:row>
      <xdr:rowOff>117712</xdr:rowOff>
    </xdr:to>
    <xdr:sp macro="" textlink="">
      <xdr:nvSpPr>
        <xdr:cNvPr id="256" name="楕円 255"/>
        <xdr:cNvSpPr/>
      </xdr:nvSpPr>
      <xdr:spPr>
        <a:xfrm>
          <a:off x="3746500" y="168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134239</xdr:rowOff>
    </xdr:from>
    <xdr:ext cx="599010" cy="259045"/>
    <xdr:sp macro="" textlink="">
      <xdr:nvSpPr>
        <xdr:cNvPr id="257" name="テキスト ボックス 256"/>
        <xdr:cNvSpPr txBox="1"/>
      </xdr:nvSpPr>
      <xdr:spPr>
        <a:xfrm>
          <a:off x="3497795" y="165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35229</xdr:rowOff>
    </xdr:from>
    <xdr:to>
      <xdr:col>15</xdr:col>
      <xdr:colOff>101600</xdr:colOff>
      <xdr:row>98</xdr:row>
      <xdr:rowOff>136829</xdr:rowOff>
    </xdr:to>
    <xdr:sp macro="" textlink="">
      <xdr:nvSpPr>
        <xdr:cNvPr id="258" name="楕円 257"/>
        <xdr:cNvSpPr/>
      </xdr:nvSpPr>
      <xdr:spPr>
        <a:xfrm>
          <a:off x="2857500" y="168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153356</xdr:rowOff>
    </xdr:from>
    <xdr:ext cx="599010" cy="259045"/>
    <xdr:sp macro="" textlink="">
      <xdr:nvSpPr>
        <xdr:cNvPr id="259" name="テキスト ボックス 258"/>
        <xdr:cNvSpPr txBox="1"/>
      </xdr:nvSpPr>
      <xdr:spPr>
        <a:xfrm>
          <a:off x="2608795" y="1661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61939</xdr:rowOff>
    </xdr:from>
    <xdr:to>
      <xdr:col>10</xdr:col>
      <xdr:colOff>165100</xdr:colOff>
      <xdr:row>98</xdr:row>
      <xdr:rowOff>163539</xdr:rowOff>
    </xdr:to>
    <xdr:sp macro="" textlink="">
      <xdr:nvSpPr>
        <xdr:cNvPr id="260" name="楕円 259"/>
        <xdr:cNvSpPr/>
      </xdr:nvSpPr>
      <xdr:spPr>
        <a:xfrm>
          <a:off x="1968500" y="168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8616</xdr:rowOff>
    </xdr:from>
    <xdr:ext cx="534377" cy="259045"/>
    <xdr:sp macro="" textlink="">
      <xdr:nvSpPr>
        <xdr:cNvPr id="261" name="テキスト ボックス 260"/>
        <xdr:cNvSpPr txBox="1"/>
      </xdr:nvSpPr>
      <xdr:spPr>
        <a:xfrm>
          <a:off x="1752111" y="166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61099</xdr:rowOff>
    </xdr:from>
    <xdr:to>
      <xdr:col>6</xdr:col>
      <xdr:colOff>38100</xdr:colOff>
      <xdr:row>98</xdr:row>
      <xdr:rowOff>162699</xdr:rowOff>
    </xdr:to>
    <xdr:sp macro="" textlink="">
      <xdr:nvSpPr>
        <xdr:cNvPr id="262" name="楕円 261"/>
        <xdr:cNvSpPr/>
      </xdr:nvSpPr>
      <xdr:spPr>
        <a:xfrm>
          <a:off x="1079500" y="1686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7776</xdr:rowOff>
    </xdr:from>
    <xdr:ext cx="534377" cy="259045"/>
    <xdr:sp macro="" textlink="">
      <xdr:nvSpPr>
        <xdr:cNvPr id="263" name="テキスト ボックス 262"/>
        <xdr:cNvSpPr txBox="1"/>
      </xdr:nvSpPr>
      <xdr:spPr>
        <a:xfrm>
          <a:off x="863111" y="166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133665</xdr:rowOff>
    </xdr:from>
    <xdr:to>
      <xdr:col>55</xdr:col>
      <xdr:colOff>0</xdr:colOff>
      <xdr:row>37</xdr:row>
      <xdr:rowOff>141849</xdr:rowOff>
    </xdr:to>
    <xdr:cxnSp macro="">
      <xdr:nvCxnSpPr>
        <xdr:cNvPr id="290" name="直線コネクタ 289"/>
        <xdr:cNvCxnSpPr/>
      </xdr:nvCxnSpPr>
      <xdr:spPr>
        <a:xfrm>
          <a:off x="9639300" y="6477315"/>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21150</xdr:rowOff>
    </xdr:from>
    <xdr:ext cx="469744" cy="259045"/>
    <xdr:sp macro="" textlink="">
      <xdr:nvSpPr>
        <xdr:cNvPr id="291" name="労働費平均値テキスト"/>
        <xdr:cNvSpPr txBox="1"/>
      </xdr:nvSpPr>
      <xdr:spPr>
        <a:xfrm>
          <a:off x="10528300" y="653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133665</xdr:rowOff>
    </xdr:from>
    <xdr:to>
      <xdr:col>50</xdr:col>
      <xdr:colOff>114300</xdr:colOff>
      <xdr:row>37</xdr:row>
      <xdr:rowOff>135905</xdr:rowOff>
    </xdr:to>
    <xdr:cxnSp macro="">
      <xdr:nvCxnSpPr>
        <xdr:cNvPr id="293" name="直線コネクタ 292"/>
        <xdr:cNvCxnSpPr/>
      </xdr:nvCxnSpPr>
      <xdr:spPr>
        <a:xfrm flipV="1">
          <a:off x="8750300" y="6477315"/>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143725</xdr:rowOff>
    </xdr:from>
    <xdr:ext cx="378565" cy="259045"/>
    <xdr:sp macro="" textlink="">
      <xdr:nvSpPr>
        <xdr:cNvPr id="295" name="テキスト ボックス 294"/>
        <xdr:cNvSpPr txBox="1"/>
      </xdr:nvSpPr>
      <xdr:spPr>
        <a:xfrm>
          <a:off x="9450017" y="665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123104</xdr:rowOff>
    </xdr:from>
    <xdr:to>
      <xdr:col>45</xdr:col>
      <xdr:colOff>177800</xdr:colOff>
      <xdr:row>37</xdr:row>
      <xdr:rowOff>135905</xdr:rowOff>
    </xdr:to>
    <xdr:cxnSp macro="">
      <xdr:nvCxnSpPr>
        <xdr:cNvPr id="296" name="直線コネクタ 295"/>
        <xdr:cNvCxnSpPr/>
      </xdr:nvCxnSpPr>
      <xdr:spPr>
        <a:xfrm>
          <a:off x="7861300" y="6466754"/>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134261</xdr:rowOff>
    </xdr:from>
    <xdr:ext cx="469744" cy="259045"/>
    <xdr:sp macro="" textlink="">
      <xdr:nvSpPr>
        <xdr:cNvPr id="298" name="テキスト ボックス 297"/>
        <xdr:cNvSpPr txBox="1"/>
      </xdr:nvSpPr>
      <xdr:spPr>
        <a:xfrm>
          <a:off x="8515428" y="66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123104</xdr:rowOff>
    </xdr:from>
    <xdr:to>
      <xdr:col>41</xdr:col>
      <xdr:colOff>50800</xdr:colOff>
      <xdr:row>37</xdr:row>
      <xdr:rowOff>127676</xdr:rowOff>
    </xdr:to>
    <xdr:cxnSp macro="">
      <xdr:nvCxnSpPr>
        <xdr:cNvPr id="299" name="直線コネクタ 298"/>
        <xdr:cNvCxnSpPr/>
      </xdr:nvCxnSpPr>
      <xdr:spPr>
        <a:xfrm flipV="1">
          <a:off x="6972300" y="64667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126946</xdr:rowOff>
    </xdr:from>
    <xdr:ext cx="469744" cy="259045"/>
    <xdr:sp macro="" textlink="">
      <xdr:nvSpPr>
        <xdr:cNvPr id="301" name="テキスト ボックス 300"/>
        <xdr:cNvSpPr txBox="1"/>
      </xdr:nvSpPr>
      <xdr:spPr>
        <a:xfrm>
          <a:off x="7626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125620</xdr:rowOff>
    </xdr:from>
    <xdr:ext cx="469744" cy="259045"/>
    <xdr:sp macro="" textlink="">
      <xdr:nvSpPr>
        <xdr:cNvPr id="303" name="テキスト ボックス 302"/>
        <xdr:cNvSpPr txBox="1"/>
      </xdr:nvSpPr>
      <xdr:spPr>
        <a:xfrm>
          <a:off x="6737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91049</xdr:rowOff>
    </xdr:from>
    <xdr:to>
      <xdr:col>55</xdr:col>
      <xdr:colOff>50800</xdr:colOff>
      <xdr:row>38</xdr:row>
      <xdr:rowOff>21199</xdr:rowOff>
    </xdr:to>
    <xdr:sp macro="" textlink="">
      <xdr:nvSpPr>
        <xdr:cNvPr id="309" name="楕円 308"/>
        <xdr:cNvSpPr/>
      </xdr:nvSpPr>
      <xdr:spPr>
        <a:xfrm>
          <a:off x="10426700" y="64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113926</xdr:rowOff>
    </xdr:from>
    <xdr:ext cx="469744" cy="259045"/>
    <xdr:sp macro="" textlink="">
      <xdr:nvSpPr>
        <xdr:cNvPr id="310" name="労働費該当値テキスト"/>
        <xdr:cNvSpPr txBox="1"/>
      </xdr:nvSpPr>
      <xdr:spPr>
        <a:xfrm>
          <a:off x="10528300" y="628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82865</xdr:rowOff>
    </xdr:from>
    <xdr:to>
      <xdr:col>50</xdr:col>
      <xdr:colOff>165100</xdr:colOff>
      <xdr:row>38</xdr:row>
      <xdr:rowOff>13015</xdr:rowOff>
    </xdr:to>
    <xdr:sp macro="" textlink="">
      <xdr:nvSpPr>
        <xdr:cNvPr id="311" name="楕円 310"/>
        <xdr:cNvSpPr/>
      </xdr:nvSpPr>
      <xdr:spPr>
        <a:xfrm>
          <a:off x="9588500" y="64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29542</xdr:rowOff>
    </xdr:from>
    <xdr:ext cx="469744" cy="259045"/>
    <xdr:sp macro="" textlink="">
      <xdr:nvSpPr>
        <xdr:cNvPr id="312" name="テキスト ボックス 311"/>
        <xdr:cNvSpPr txBox="1"/>
      </xdr:nvSpPr>
      <xdr:spPr>
        <a:xfrm>
          <a:off x="9404428" y="620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85105</xdr:rowOff>
    </xdr:from>
    <xdr:to>
      <xdr:col>46</xdr:col>
      <xdr:colOff>38100</xdr:colOff>
      <xdr:row>38</xdr:row>
      <xdr:rowOff>15255</xdr:rowOff>
    </xdr:to>
    <xdr:sp macro="" textlink="">
      <xdr:nvSpPr>
        <xdr:cNvPr id="313" name="楕円 312"/>
        <xdr:cNvSpPr/>
      </xdr:nvSpPr>
      <xdr:spPr>
        <a:xfrm>
          <a:off x="8699500" y="64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31782</xdr:rowOff>
    </xdr:from>
    <xdr:ext cx="469744" cy="259045"/>
    <xdr:sp macro="" textlink="">
      <xdr:nvSpPr>
        <xdr:cNvPr id="314" name="テキスト ボックス 313"/>
        <xdr:cNvSpPr txBox="1"/>
      </xdr:nvSpPr>
      <xdr:spPr>
        <a:xfrm>
          <a:off x="8515428" y="620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72304</xdr:rowOff>
    </xdr:from>
    <xdr:to>
      <xdr:col>41</xdr:col>
      <xdr:colOff>101600</xdr:colOff>
      <xdr:row>38</xdr:row>
      <xdr:rowOff>2454</xdr:rowOff>
    </xdr:to>
    <xdr:sp macro="" textlink="">
      <xdr:nvSpPr>
        <xdr:cNvPr id="315" name="楕円 314"/>
        <xdr:cNvSpPr/>
      </xdr:nvSpPr>
      <xdr:spPr>
        <a:xfrm>
          <a:off x="7810500" y="641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18981</xdr:rowOff>
    </xdr:from>
    <xdr:ext cx="469744" cy="259045"/>
    <xdr:sp macro="" textlink="">
      <xdr:nvSpPr>
        <xdr:cNvPr id="316" name="テキスト ボックス 315"/>
        <xdr:cNvSpPr txBox="1"/>
      </xdr:nvSpPr>
      <xdr:spPr>
        <a:xfrm>
          <a:off x="7626428" y="619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76876</xdr:rowOff>
    </xdr:from>
    <xdr:to>
      <xdr:col>36</xdr:col>
      <xdr:colOff>165100</xdr:colOff>
      <xdr:row>38</xdr:row>
      <xdr:rowOff>7026</xdr:rowOff>
    </xdr:to>
    <xdr:sp macro="" textlink="">
      <xdr:nvSpPr>
        <xdr:cNvPr id="317" name="楕円 316"/>
        <xdr:cNvSpPr/>
      </xdr:nvSpPr>
      <xdr:spPr>
        <a:xfrm>
          <a:off x="6921500" y="64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23553</xdr:rowOff>
    </xdr:from>
    <xdr:ext cx="469744" cy="259045"/>
    <xdr:sp macro="" textlink="">
      <xdr:nvSpPr>
        <xdr:cNvPr id="318" name="テキスト ボックス 317"/>
        <xdr:cNvSpPr txBox="1"/>
      </xdr:nvSpPr>
      <xdr:spPr>
        <a:xfrm>
          <a:off x="6737428" y="619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115774</xdr:rowOff>
    </xdr:from>
    <xdr:to>
      <xdr:col>55</xdr:col>
      <xdr:colOff>0</xdr:colOff>
      <xdr:row>57</xdr:row>
      <xdr:rowOff>90170</xdr:rowOff>
    </xdr:to>
    <xdr:cxnSp macro="">
      <xdr:nvCxnSpPr>
        <xdr:cNvPr id="347" name="直線コネクタ 346"/>
        <xdr:cNvCxnSpPr/>
      </xdr:nvCxnSpPr>
      <xdr:spPr>
        <a:xfrm>
          <a:off x="9639300" y="9716974"/>
          <a:ext cx="838200" cy="1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115774</xdr:rowOff>
    </xdr:from>
    <xdr:to>
      <xdr:col>50</xdr:col>
      <xdr:colOff>114300</xdr:colOff>
      <xdr:row>57</xdr:row>
      <xdr:rowOff>32029</xdr:rowOff>
    </xdr:to>
    <xdr:cxnSp macro="">
      <xdr:nvCxnSpPr>
        <xdr:cNvPr id="350" name="直線コネクタ 349"/>
        <xdr:cNvCxnSpPr/>
      </xdr:nvCxnSpPr>
      <xdr:spPr>
        <a:xfrm flipV="1">
          <a:off x="8750300" y="9716974"/>
          <a:ext cx="889000" cy="8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32029</xdr:rowOff>
    </xdr:from>
    <xdr:to>
      <xdr:col>45</xdr:col>
      <xdr:colOff>177800</xdr:colOff>
      <xdr:row>57</xdr:row>
      <xdr:rowOff>98514</xdr:rowOff>
    </xdr:to>
    <xdr:cxnSp macro="">
      <xdr:nvCxnSpPr>
        <xdr:cNvPr id="353" name="直線コネクタ 352"/>
        <xdr:cNvCxnSpPr/>
      </xdr:nvCxnSpPr>
      <xdr:spPr>
        <a:xfrm flipV="1">
          <a:off x="7861300" y="9804679"/>
          <a:ext cx="8890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23468</xdr:rowOff>
    </xdr:from>
    <xdr:to>
      <xdr:col>41</xdr:col>
      <xdr:colOff>50800</xdr:colOff>
      <xdr:row>57</xdr:row>
      <xdr:rowOff>98514</xdr:rowOff>
    </xdr:to>
    <xdr:cxnSp macro="">
      <xdr:nvCxnSpPr>
        <xdr:cNvPr id="356" name="直線コネクタ 355"/>
        <xdr:cNvCxnSpPr/>
      </xdr:nvCxnSpPr>
      <xdr:spPr>
        <a:xfrm>
          <a:off x="6972300" y="9796118"/>
          <a:ext cx="889000" cy="7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39370</xdr:rowOff>
    </xdr:from>
    <xdr:to>
      <xdr:col>55</xdr:col>
      <xdr:colOff>50800</xdr:colOff>
      <xdr:row>57</xdr:row>
      <xdr:rowOff>140970</xdr:rowOff>
    </xdr:to>
    <xdr:sp macro="" textlink="">
      <xdr:nvSpPr>
        <xdr:cNvPr id="366" name="楕円 365"/>
        <xdr:cNvSpPr/>
      </xdr:nvSpPr>
      <xdr:spPr>
        <a:xfrm>
          <a:off x="104267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62247</xdr:rowOff>
    </xdr:from>
    <xdr:ext cx="534377" cy="259045"/>
    <xdr:sp macro="" textlink="">
      <xdr:nvSpPr>
        <xdr:cNvPr id="367" name="農林水産業費該当値テキスト"/>
        <xdr:cNvSpPr txBox="1"/>
      </xdr:nvSpPr>
      <xdr:spPr>
        <a:xfrm>
          <a:off x="10528300" y="96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64974</xdr:rowOff>
    </xdr:from>
    <xdr:to>
      <xdr:col>50</xdr:col>
      <xdr:colOff>165100</xdr:colOff>
      <xdr:row>56</xdr:row>
      <xdr:rowOff>166574</xdr:rowOff>
    </xdr:to>
    <xdr:sp macro="" textlink="">
      <xdr:nvSpPr>
        <xdr:cNvPr id="368" name="楕円 367"/>
        <xdr:cNvSpPr/>
      </xdr:nvSpPr>
      <xdr:spPr>
        <a:xfrm>
          <a:off x="9588500" y="96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11651</xdr:rowOff>
    </xdr:from>
    <xdr:ext cx="599010" cy="259045"/>
    <xdr:sp macro="" textlink="">
      <xdr:nvSpPr>
        <xdr:cNvPr id="369" name="テキスト ボックス 368"/>
        <xdr:cNvSpPr txBox="1"/>
      </xdr:nvSpPr>
      <xdr:spPr>
        <a:xfrm>
          <a:off x="9339795" y="944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152679</xdr:rowOff>
    </xdr:from>
    <xdr:to>
      <xdr:col>46</xdr:col>
      <xdr:colOff>38100</xdr:colOff>
      <xdr:row>57</xdr:row>
      <xdr:rowOff>82829</xdr:rowOff>
    </xdr:to>
    <xdr:sp macro="" textlink="">
      <xdr:nvSpPr>
        <xdr:cNvPr id="370" name="楕円 369"/>
        <xdr:cNvSpPr/>
      </xdr:nvSpPr>
      <xdr:spPr>
        <a:xfrm>
          <a:off x="8699500" y="97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99356</xdr:rowOff>
    </xdr:from>
    <xdr:ext cx="534377" cy="259045"/>
    <xdr:sp macro="" textlink="">
      <xdr:nvSpPr>
        <xdr:cNvPr id="371" name="テキスト ボックス 370"/>
        <xdr:cNvSpPr txBox="1"/>
      </xdr:nvSpPr>
      <xdr:spPr>
        <a:xfrm>
          <a:off x="8483111" y="95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47714</xdr:rowOff>
    </xdr:from>
    <xdr:to>
      <xdr:col>41</xdr:col>
      <xdr:colOff>101600</xdr:colOff>
      <xdr:row>57</xdr:row>
      <xdr:rowOff>149314</xdr:rowOff>
    </xdr:to>
    <xdr:sp macro="" textlink="">
      <xdr:nvSpPr>
        <xdr:cNvPr id="372" name="楕円 371"/>
        <xdr:cNvSpPr/>
      </xdr:nvSpPr>
      <xdr:spPr>
        <a:xfrm>
          <a:off x="7810500" y="98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165841</xdr:rowOff>
    </xdr:from>
    <xdr:ext cx="534377" cy="259045"/>
    <xdr:sp macro="" textlink="">
      <xdr:nvSpPr>
        <xdr:cNvPr id="373" name="テキスト ボックス 372"/>
        <xdr:cNvSpPr txBox="1"/>
      </xdr:nvSpPr>
      <xdr:spPr>
        <a:xfrm>
          <a:off x="7594111" y="95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144118</xdr:rowOff>
    </xdr:from>
    <xdr:to>
      <xdr:col>36</xdr:col>
      <xdr:colOff>165100</xdr:colOff>
      <xdr:row>57</xdr:row>
      <xdr:rowOff>74268</xdr:rowOff>
    </xdr:to>
    <xdr:sp macro="" textlink="">
      <xdr:nvSpPr>
        <xdr:cNvPr id="374" name="楕円 373"/>
        <xdr:cNvSpPr/>
      </xdr:nvSpPr>
      <xdr:spPr>
        <a:xfrm>
          <a:off x="6921500" y="97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90795</xdr:rowOff>
    </xdr:from>
    <xdr:ext cx="534377" cy="259045"/>
    <xdr:sp macro="" textlink="">
      <xdr:nvSpPr>
        <xdr:cNvPr id="375" name="テキスト ボックス 374"/>
        <xdr:cNvSpPr txBox="1"/>
      </xdr:nvSpPr>
      <xdr:spPr>
        <a:xfrm>
          <a:off x="6705111" y="95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124040</xdr:rowOff>
    </xdr:from>
    <xdr:to>
      <xdr:col>55</xdr:col>
      <xdr:colOff>0</xdr:colOff>
      <xdr:row>76</xdr:row>
      <xdr:rowOff>141227</xdr:rowOff>
    </xdr:to>
    <xdr:cxnSp macro="">
      <xdr:nvCxnSpPr>
        <xdr:cNvPr id="404" name="直線コネクタ 403"/>
        <xdr:cNvCxnSpPr/>
      </xdr:nvCxnSpPr>
      <xdr:spPr>
        <a:xfrm flipV="1">
          <a:off x="9639300" y="13154240"/>
          <a:ext cx="838200" cy="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141227</xdr:rowOff>
    </xdr:from>
    <xdr:to>
      <xdr:col>50</xdr:col>
      <xdr:colOff>114300</xdr:colOff>
      <xdr:row>78</xdr:row>
      <xdr:rowOff>81956</xdr:rowOff>
    </xdr:to>
    <xdr:cxnSp macro="">
      <xdr:nvCxnSpPr>
        <xdr:cNvPr id="407" name="直線コネクタ 406"/>
        <xdr:cNvCxnSpPr/>
      </xdr:nvCxnSpPr>
      <xdr:spPr>
        <a:xfrm flipV="1">
          <a:off x="8750300" y="13171427"/>
          <a:ext cx="889000" cy="2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110040</xdr:rowOff>
    </xdr:from>
    <xdr:to>
      <xdr:col>45</xdr:col>
      <xdr:colOff>177800</xdr:colOff>
      <xdr:row>78</xdr:row>
      <xdr:rowOff>81956</xdr:rowOff>
    </xdr:to>
    <xdr:cxnSp macro="">
      <xdr:nvCxnSpPr>
        <xdr:cNvPr id="410" name="直線コネクタ 409"/>
        <xdr:cNvCxnSpPr/>
      </xdr:nvCxnSpPr>
      <xdr:spPr>
        <a:xfrm>
          <a:off x="7861300" y="13311690"/>
          <a:ext cx="889000" cy="1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110040</xdr:rowOff>
    </xdr:from>
    <xdr:to>
      <xdr:col>41</xdr:col>
      <xdr:colOff>50800</xdr:colOff>
      <xdr:row>78</xdr:row>
      <xdr:rowOff>24104</xdr:rowOff>
    </xdr:to>
    <xdr:cxnSp macro="">
      <xdr:nvCxnSpPr>
        <xdr:cNvPr id="413" name="直線コネクタ 412"/>
        <xdr:cNvCxnSpPr/>
      </xdr:nvCxnSpPr>
      <xdr:spPr>
        <a:xfrm flipV="1">
          <a:off x="6972300" y="13311690"/>
          <a:ext cx="889000" cy="8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73240</xdr:rowOff>
    </xdr:from>
    <xdr:to>
      <xdr:col>55</xdr:col>
      <xdr:colOff>50800</xdr:colOff>
      <xdr:row>77</xdr:row>
      <xdr:rowOff>3390</xdr:rowOff>
    </xdr:to>
    <xdr:sp macro="" textlink="">
      <xdr:nvSpPr>
        <xdr:cNvPr id="423" name="楕円 422"/>
        <xdr:cNvSpPr/>
      </xdr:nvSpPr>
      <xdr:spPr>
        <a:xfrm>
          <a:off x="10426700" y="131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96118</xdr:rowOff>
    </xdr:from>
    <xdr:ext cx="599010" cy="259045"/>
    <xdr:sp macro="" textlink="">
      <xdr:nvSpPr>
        <xdr:cNvPr id="424" name="商工費該当値テキスト"/>
        <xdr:cNvSpPr txBox="1"/>
      </xdr:nvSpPr>
      <xdr:spPr>
        <a:xfrm>
          <a:off x="10528300" y="1295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90427</xdr:rowOff>
    </xdr:from>
    <xdr:to>
      <xdr:col>50</xdr:col>
      <xdr:colOff>165100</xdr:colOff>
      <xdr:row>77</xdr:row>
      <xdr:rowOff>20577</xdr:rowOff>
    </xdr:to>
    <xdr:sp macro="" textlink="">
      <xdr:nvSpPr>
        <xdr:cNvPr id="425" name="楕円 424"/>
        <xdr:cNvSpPr/>
      </xdr:nvSpPr>
      <xdr:spPr>
        <a:xfrm>
          <a:off x="9588500" y="131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37105</xdr:rowOff>
    </xdr:from>
    <xdr:ext cx="599010" cy="259045"/>
    <xdr:sp macro="" textlink="">
      <xdr:nvSpPr>
        <xdr:cNvPr id="426" name="テキスト ボックス 425"/>
        <xdr:cNvSpPr txBox="1"/>
      </xdr:nvSpPr>
      <xdr:spPr>
        <a:xfrm>
          <a:off x="9339795" y="1289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31156</xdr:rowOff>
    </xdr:from>
    <xdr:to>
      <xdr:col>46</xdr:col>
      <xdr:colOff>38100</xdr:colOff>
      <xdr:row>78</xdr:row>
      <xdr:rowOff>132756</xdr:rowOff>
    </xdr:to>
    <xdr:sp macro="" textlink="">
      <xdr:nvSpPr>
        <xdr:cNvPr id="427" name="楕円 426"/>
        <xdr:cNvSpPr/>
      </xdr:nvSpPr>
      <xdr:spPr>
        <a:xfrm>
          <a:off x="8699500" y="134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123883</xdr:rowOff>
    </xdr:from>
    <xdr:ext cx="534377" cy="259045"/>
    <xdr:sp macro="" textlink="">
      <xdr:nvSpPr>
        <xdr:cNvPr id="428" name="テキスト ボックス 427"/>
        <xdr:cNvSpPr txBox="1"/>
      </xdr:nvSpPr>
      <xdr:spPr>
        <a:xfrm>
          <a:off x="8483111" y="134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59240</xdr:rowOff>
    </xdr:from>
    <xdr:to>
      <xdr:col>41</xdr:col>
      <xdr:colOff>101600</xdr:colOff>
      <xdr:row>77</xdr:row>
      <xdr:rowOff>160840</xdr:rowOff>
    </xdr:to>
    <xdr:sp macro="" textlink="">
      <xdr:nvSpPr>
        <xdr:cNvPr id="429" name="楕円 428"/>
        <xdr:cNvSpPr/>
      </xdr:nvSpPr>
      <xdr:spPr>
        <a:xfrm>
          <a:off x="7810500" y="132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5917</xdr:rowOff>
    </xdr:from>
    <xdr:ext cx="534377" cy="259045"/>
    <xdr:sp macro="" textlink="">
      <xdr:nvSpPr>
        <xdr:cNvPr id="430" name="テキスト ボックス 429"/>
        <xdr:cNvSpPr txBox="1"/>
      </xdr:nvSpPr>
      <xdr:spPr>
        <a:xfrm>
          <a:off x="7594111" y="130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144754</xdr:rowOff>
    </xdr:from>
    <xdr:to>
      <xdr:col>36</xdr:col>
      <xdr:colOff>165100</xdr:colOff>
      <xdr:row>78</xdr:row>
      <xdr:rowOff>74904</xdr:rowOff>
    </xdr:to>
    <xdr:sp macro="" textlink="">
      <xdr:nvSpPr>
        <xdr:cNvPr id="431" name="楕円 430"/>
        <xdr:cNvSpPr/>
      </xdr:nvSpPr>
      <xdr:spPr>
        <a:xfrm>
          <a:off x="6921500" y="133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91431</xdr:rowOff>
    </xdr:from>
    <xdr:ext cx="534377" cy="259045"/>
    <xdr:sp macro="" textlink="">
      <xdr:nvSpPr>
        <xdr:cNvPr id="432" name="テキスト ボックス 431"/>
        <xdr:cNvSpPr txBox="1"/>
      </xdr:nvSpPr>
      <xdr:spPr>
        <a:xfrm>
          <a:off x="6705111" y="131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86641</xdr:rowOff>
    </xdr:from>
    <xdr:to>
      <xdr:col>55</xdr:col>
      <xdr:colOff>0</xdr:colOff>
      <xdr:row>95</xdr:row>
      <xdr:rowOff>118445</xdr:rowOff>
    </xdr:to>
    <xdr:cxnSp macro="">
      <xdr:nvCxnSpPr>
        <xdr:cNvPr id="459" name="直線コネクタ 458"/>
        <xdr:cNvCxnSpPr/>
      </xdr:nvCxnSpPr>
      <xdr:spPr>
        <a:xfrm flipV="1">
          <a:off x="9639300" y="16031491"/>
          <a:ext cx="838200" cy="37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15222</xdr:rowOff>
    </xdr:from>
    <xdr:to>
      <xdr:col>50</xdr:col>
      <xdr:colOff>114300</xdr:colOff>
      <xdr:row>95</xdr:row>
      <xdr:rowOff>118445</xdr:rowOff>
    </xdr:to>
    <xdr:cxnSp macro="">
      <xdr:nvCxnSpPr>
        <xdr:cNvPr id="462" name="直線コネクタ 461"/>
        <xdr:cNvCxnSpPr/>
      </xdr:nvCxnSpPr>
      <xdr:spPr>
        <a:xfrm>
          <a:off x="8750300" y="15960072"/>
          <a:ext cx="889000" cy="4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15222</xdr:rowOff>
    </xdr:from>
    <xdr:to>
      <xdr:col>45</xdr:col>
      <xdr:colOff>177800</xdr:colOff>
      <xdr:row>95</xdr:row>
      <xdr:rowOff>56147</xdr:rowOff>
    </xdr:to>
    <xdr:cxnSp macro="">
      <xdr:nvCxnSpPr>
        <xdr:cNvPr id="465" name="直線コネクタ 464"/>
        <xdr:cNvCxnSpPr/>
      </xdr:nvCxnSpPr>
      <xdr:spPr>
        <a:xfrm flipV="1">
          <a:off x="7861300" y="15960072"/>
          <a:ext cx="889000" cy="38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56147</xdr:rowOff>
    </xdr:from>
    <xdr:to>
      <xdr:col>41</xdr:col>
      <xdr:colOff>50800</xdr:colOff>
      <xdr:row>95</xdr:row>
      <xdr:rowOff>124019</xdr:rowOff>
    </xdr:to>
    <xdr:cxnSp macro="">
      <xdr:nvCxnSpPr>
        <xdr:cNvPr id="468" name="直線コネクタ 467"/>
        <xdr:cNvCxnSpPr/>
      </xdr:nvCxnSpPr>
      <xdr:spPr>
        <a:xfrm flipV="1">
          <a:off x="6972300" y="16343897"/>
          <a:ext cx="889000" cy="6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35841</xdr:rowOff>
    </xdr:from>
    <xdr:to>
      <xdr:col>55</xdr:col>
      <xdr:colOff>50800</xdr:colOff>
      <xdr:row>93</xdr:row>
      <xdr:rowOff>137441</xdr:rowOff>
    </xdr:to>
    <xdr:sp macro="" textlink="">
      <xdr:nvSpPr>
        <xdr:cNvPr id="478" name="楕円 477"/>
        <xdr:cNvSpPr/>
      </xdr:nvSpPr>
      <xdr:spPr>
        <a:xfrm>
          <a:off x="10426700" y="159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58718</xdr:rowOff>
    </xdr:from>
    <xdr:ext cx="599010" cy="259045"/>
    <xdr:sp macro="" textlink="">
      <xdr:nvSpPr>
        <xdr:cNvPr id="479" name="土木費該当値テキスト"/>
        <xdr:cNvSpPr txBox="1"/>
      </xdr:nvSpPr>
      <xdr:spPr>
        <a:xfrm>
          <a:off x="10528300" y="1583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67645</xdr:rowOff>
    </xdr:from>
    <xdr:to>
      <xdr:col>50</xdr:col>
      <xdr:colOff>165100</xdr:colOff>
      <xdr:row>95</xdr:row>
      <xdr:rowOff>169245</xdr:rowOff>
    </xdr:to>
    <xdr:sp macro="" textlink="">
      <xdr:nvSpPr>
        <xdr:cNvPr id="480" name="楕円 479"/>
        <xdr:cNvSpPr/>
      </xdr:nvSpPr>
      <xdr:spPr>
        <a:xfrm>
          <a:off x="9588500" y="1635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14322</xdr:rowOff>
    </xdr:from>
    <xdr:ext cx="599010" cy="259045"/>
    <xdr:sp macro="" textlink="">
      <xdr:nvSpPr>
        <xdr:cNvPr id="481" name="テキスト ボックス 480"/>
        <xdr:cNvSpPr txBox="1"/>
      </xdr:nvSpPr>
      <xdr:spPr>
        <a:xfrm>
          <a:off x="9339795" y="1613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135872</xdr:rowOff>
    </xdr:from>
    <xdr:to>
      <xdr:col>46</xdr:col>
      <xdr:colOff>38100</xdr:colOff>
      <xdr:row>93</xdr:row>
      <xdr:rowOff>66022</xdr:rowOff>
    </xdr:to>
    <xdr:sp macro="" textlink="">
      <xdr:nvSpPr>
        <xdr:cNvPr id="482" name="楕円 481"/>
        <xdr:cNvSpPr/>
      </xdr:nvSpPr>
      <xdr:spPr>
        <a:xfrm>
          <a:off x="8699500" y="159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82549</xdr:rowOff>
    </xdr:from>
    <xdr:ext cx="599010" cy="259045"/>
    <xdr:sp macro="" textlink="">
      <xdr:nvSpPr>
        <xdr:cNvPr id="483" name="テキスト ボックス 482"/>
        <xdr:cNvSpPr txBox="1"/>
      </xdr:nvSpPr>
      <xdr:spPr>
        <a:xfrm>
          <a:off x="8450795" y="1568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5347</xdr:rowOff>
    </xdr:from>
    <xdr:to>
      <xdr:col>41</xdr:col>
      <xdr:colOff>101600</xdr:colOff>
      <xdr:row>95</xdr:row>
      <xdr:rowOff>106947</xdr:rowOff>
    </xdr:to>
    <xdr:sp macro="" textlink="">
      <xdr:nvSpPr>
        <xdr:cNvPr id="484" name="楕円 483"/>
        <xdr:cNvSpPr/>
      </xdr:nvSpPr>
      <xdr:spPr>
        <a:xfrm>
          <a:off x="7810500" y="162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123474</xdr:rowOff>
    </xdr:from>
    <xdr:ext cx="599010" cy="259045"/>
    <xdr:sp macro="" textlink="">
      <xdr:nvSpPr>
        <xdr:cNvPr id="485" name="テキスト ボックス 484"/>
        <xdr:cNvSpPr txBox="1"/>
      </xdr:nvSpPr>
      <xdr:spPr>
        <a:xfrm>
          <a:off x="7561795" y="1606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73219</xdr:rowOff>
    </xdr:from>
    <xdr:to>
      <xdr:col>36</xdr:col>
      <xdr:colOff>165100</xdr:colOff>
      <xdr:row>96</xdr:row>
      <xdr:rowOff>3369</xdr:rowOff>
    </xdr:to>
    <xdr:sp macro="" textlink="">
      <xdr:nvSpPr>
        <xdr:cNvPr id="486" name="楕円 485"/>
        <xdr:cNvSpPr/>
      </xdr:nvSpPr>
      <xdr:spPr>
        <a:xfrm>
          <a:off x="6921500" y="163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19896</xdr:rowOff>
    </xdr:from>
    <xdr:ext cx="599010" cy="259045"/>
    <xdr:sp macro="" textlink="">
      <xdr:nvSpPr>
        <xdr:cNvPr id="487" name="テキスト ボックス 486"/>
        <xdr:cNvSpPr txBox="1"/>
      </xdr:nvSpPr>
      <xdr:spPr>
        <a:xfrm>
          <a:off x="6672795" y="1613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89122</xdr:rowOff>
    </xdr:from>
    <xdr:to>
      <xdr:col>85</xdr:col>
      <xdr:colOff>127000</xdr:colOff>
      <xdr:row>33</xdr:row>
      <xdr:rowOff>149949</xdr:rowOff>
    </xdr:to>
    <xdr:cxnSp macro="">
      <xdr:nvCxnSpPr>
        <xdr:cNvPr id="517" name="直線コネクタ 516"/>
        <xdr:cNvCxnSpPr/>
      </xdr:nvCxnSpPr>
      <xdr:spPr>
        <a:xfrm>
          <a:off x="15481300" y="5404072"/>
          <a:ext cx="838200" cy="40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89122</xdr:rowOff>
    </xdr:from>
    <xdr:to>
      <xdr:col>81</xdr:col>
      <xdr:colOff>50800</xdr:colOff>
      <xdr:row>32</xdr:row>
      <xdr:rowOff>92742</xdr:rowOff>
    </xdr:to>
    <xdr:cxnSp macro="">
      <xdr:nvCxnSpPr>
        <xdr:cNvPr id="520" name="直線コネクタ 519"/>
        <xdr:cNvCxnSpPr/>
      </xdr:nvCxnSpPr>
      <xdr:spPr>
        <a:xfrm flipV="1">
          <a:off x="14592300" y="5404072"/>
          <a:ext cx="889000" cy="1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92742</xdr:rowOff>
    </xdr:from>
    <xdr:to>
      <xdr:col>76</xdr:col>
      <xdr:colOff>114300</xdr:colOff>
      <xdr:row>35</xdr:row>
      <xdr:rowOff>49612</xdr:rowOff>
    </xdr:to>
    <xdr:cxnSp macro="">
      <xdr:nvCxnSpPr>
        <xdr:cNvPr id="523" name="直線コネクタ 522"/>
        <xdr:cNvCxnSpPr/>
      </xdr:nvCxnSpPr>
      <xdr:spPr>
        <a:xfrm flipV="1">
          <a:off x="13703300" y="5579142"/>
          <a:ext cx="889000" cy="47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49612</xdr:rowOff>
    </xdr:from>
    <xdr:to>
      <xdr:col>71</xdr:col>
      <xdr:colOff>177800</xdr:colOff>
      <xdr:row>37</xdr:row>
      <xdr:rowOff>155835</xdr:rowOff>
    </xdr:to>
    <xdr:cxnSp macro="">
      <xdr:nvCxnSpPr>
        <xdr:cNvPr id="526" name="直線コネクタ 525"/>
        <xdr:cNvCxnSpPr/>
      </xdr:nvCxnSpPr>
      <xdr:spPr>
        <a:xfrm flipV="1">
          <a:off x="12814300" y="6050362"/>
          <a:ext cx="889000" cy="4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99149</xdr:rowOff>
    </xdr:from>
    <xdr:to>
      <xdr:col>85</xdr:col>
      <xdr:colOff>177800</xdr:colOff>
      <xdr:row>34</xdr:row>
      <xdr:rowOff>29299</xdr:rowOff>
    </xdr:to>
    <xdr:sp macro="" textlink="">
      <xdr:nvSpPr>
        <xdr:cNvPr id="536" name="楕円 535"/>
        <xdr:cNvSpPr/>
      </xdr:nvSpPr>
      <xdr:spPr>
        <a:xfrm>
          <a:off x="16268700" y="57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122026</xdr:rowOff>
    </xdr:from>
    <xdr:ext cx="534377" cy="259045"/>
    <xdr:sp macro="" textlink="">
      <xdr:nvSpPr>
        <xdr:cNvPr id="537" name="消防費該当値テキスト"/>
        <xdr:cNvSpPr txBox="1"/>
      </xdr:nvSpPr>
      <xdr:spPr>
        <a:xfrm>
          <a:off x="16370300" y="560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38322</xdr:rowOff>
    </xdr:from>
    <xdr:to>
      <xdr:col>81</xdr:col>
      <xdr:colOff>101600</xdr:colOff>
      <xdr:row>31</xdr:row>
      <xdr:rowOff>139922</xdr:rowOff>
    </xdr:to>
    <xdr:sp macro="" textlink="">
      <xdr:nvSpPr>
        <xdr:cNvPr id="538" name="楕円 537"/>
        <xdr:cNvSpPr/>
      </xdr:nvSpPr>
      <xdr:spPr>
        <a:xfrm>
          <a:off x="15430500" y="53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156449</xdr:rowOff>
    </xdr:from>
    <xdr:ext cx="534377" cy="259045"/>
    <xdr:sp macro="" textlink="">
      <xdr:nvSpPr>
        <xdr:cNvPr id="539" name="テキスト ボックス 538"/>
        <xdr:cNvSpPr txBox="1"/>
      </xdr:nvSpPr>
      <xdr:spPr>
        <a:xfrm>
          <a:off x="15214111" y="51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41942</xdr:rowOff>
    </xdr:from>
    <xdr:to>
      <xdr:col>76</xdr:col>
      <xdr:colOff>165100</xdr:colOff>
      <xdr:row>32</xdr:row>
      <xdr:rowOff>143542</xdr:rowOff>
    </xdr:to>
    <xdr:sp macro="" textlink="">
      <xdr:nvSpPr>
        <xdr:cNvPr id="540" name="楕円 539"/>
        <xdr:cNvSpPr/>
      </xdr:nvSpPr>
      <xdr:spPr>
        <a:xfrm>
          <a:off x="14541500" y="552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160069</xdr:rowOff>
    </xdr:from>
    <xdr:ext cx="534377" cy="259045"/>
    <xdr:sp macro="" textlink="">
      <xdr:nvSpPr>
        <xdr:cNvPr id="541" name="テキスト ボックス 540"/>
        <xdr:cNvSpPr txBox="1"/>
      </xdr:nvSpPr>
      <xdr:spPr>
        <a:xfrm>
          <a:off x="14325111" y="53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170262</xdr:rowOff>
    </xdr:from>
    <xdr:to>
      <xdr:col>72</xdr:col>
      <xdr:colOff>38100</xdr:colOff>
      <xdr:row>35</xdr:row>
      <xdr:rowOff>100412</xdr:rowOff>
    </xdr:to>
    <xdr:sp macro="" textlink="">
      <xdr:nvSpPr>
        <xdr:cNvPr id="542" name="楕円 541"/>
        <xdr:cNvSpPr/>
      </xdr:nvSpPr>
      <xdr:spPr>
        <a:xfrm>
          <a:off x="13652500" y="599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116939</xdr:rowOff>
    </xdr:from>
    <xdr:ext cx="534377" cy="259045"/>
    <xdr:sp macro="" textlink="">
      <xdr:nvSpPr>
        <xdr:cNvPr id="543" name="テキスト ボックス 542"/>
        <xdr:cNvSpPr txBox="1"/>
      </xdr:nvSpPr>
      <xdr:spPr>
        <a:xfrm>
          <a:off x="13436111" y="57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105035</xdr:rowOff>
    </xdr:from>
    <xdr:to>
      <xdr:col>67</xdr:col>
      <xdr:colOff>101600</xdr:colOff>
      <xdr:row>38</xdr:row>
      <xdr:rowOff>35185</xdr:rowOff>
    </xdr:to>
    <xdr:sp macro="" textlink="">
      <xdr:nvSpPr>
        <xdr:cNvPr id="544" name="楕円 543"/>
        <xdr:cNvSpPr/>
      </xdr:nvSpPr>
      <xdr:spPr>
        <a:xfrm>
          <a:off x="12763500" y="64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26312</xdr:rowOff>
    </xdr:from>
    <xdr:ext cx="534377" cy="259045"/>
    <xdr:sp macro="" textlink="">
      <xdr:nvSpPr>
        <xdr:cNvPr id="545" name="テキスト ボックス 544"/>
        <xdr:cNvSpPr txBox="1"/>
      </xdr:nvSpPr>
      <xdr:spPr>
        <a:xfrm>
          <a:off x="12547111" y="65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82687</xdr:rowOff>
    </xdr:from>
    <xdr:to>
      <xdr:col>85</xdr:col>
      <xdr:colOff>127000</xdr:colOff>
      <xdr:row>56</xdr:row>
      <xdr:rowOff>136782</xdr:rowOff>
    </xdr:to>
    <xdr:cxnSp macro="">
      <xdr:nvCxnSpPr>
        <xdr:cNvPr id="574" name="直線コネクタ 573"/>
        <xdr:cNvCxnSpPr/>
      </xdr:nvCxnSpPr>
      <xdr:spPr>
        <a:xfrm flipV="1">
          <a:off x="15481300" y="9683887"/>
          <a:ext cx="838200" cy="5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136782</xdr:rowOff>
    </xdr:from>
    <xdr:to>
      <xdr:col>81</xdr:col>
      <xdr:colOff>50800</xdr:colOff>
      <xdr:row>56</xdr:row>
      <xdr:rowOff>155766</xdr:rowOff>
    </xdr:to>
    <xdr:cxnSp macro="">
      <xdr:nvCxnSpPr>
        <xdr:cNvPr id="577" name="直線コネクタ 576"/>
        <xdr:cNvCxnSpPr/>
      </xdr:nvCxnSpPr>
      <xdr:spPr>
        <a:xfrm flipV="1">
          <a:off x="14592300" y="9737982"/>
          <a:ext cx="889000" cy="1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155766</xdr:rowOff>
    </xdr:from>
    <xdr:to>
      <xdr:col>76</xdr:col>
      <xdr:colOff>114300</xdr:colOff>
      <xdr:row>57</xdr:row>
      <xdr:rowOff>47719</xdr:rowOff>
    </xdr:to>
    <xdr:cxnSp macro="">
      <xdr:nvCxnSpPr>
        <xdr:cNvPr id="580" name="直線コネクタ 579"/>
        <xdr:cNvCxnSpPr/>
      </xdr:nvCxnSpPr>
      <xdr:spPr>
        <a:xfrm flipV="1">
          <a:off x="13703300" y="9756966"/>
          <a:ext cx="889000" cy="6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28997</xdr:rowOff>
    </xdr:from>
    <xdr:to>
      <xdr:col>71</xdr:col>
      <xdr:colOff>177800</xdr:colOff>
      <xdr:row>57</xdr:row>
      <xdr:rowOff>47719</xdr:rowOff>
    </xdr:to>
    <xdr:cxnSp macro="">
      <xdr:nvCxnSpPr>
        <xdr:cNvPr id="583" name="直線コネクタ 582"/>
        <xdr:cNvCxnSpPr/>
      </xdr:nvCxnSpPr>
      <xdr:spPr>
        <a:xfrm>
          <a:off x="12814300" y="9801647"/>
          <a:ext cx="8890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31887</xdr:rowOff>
    </xdr:from>
    <xdr:to>
      <xdr:col>85</xdr:col>
      <xdr:colOff>177800</xdr:colOff>
      <xdr:row>56</xdr:row>
      <xdr:rowOff>133487</xdr:rowOff>
    </xdr:to>
    <xdr:sp macro="" textlink="">
      <xdr:nvSpPr>
        <xdr:cNvPr id="593" name="楕円 592"/>
        <xdr:cNvSpPr/>
      </xdr:nvSpPr>
      <xdr:spPr>
        <a:xfrm>
          <a:off x="16268700" y="9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54764</xdr:rowOff>
    </xdr:from>
    <xdr:ext cx="599010" cy="259045"/>
    <xdr:sp macro="" textlink="">
      <xdr:nvSpPr>
        <xdr:cNvPr id="594" name="教育費該当値テキスト"/>
        <xdr:cNvSpPr txBox="1"/>
      </xdr:nvSpPr>
      <xdr:spPr>
        <a:xfrm>
          <a:off x="16370300" y="948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85982</xdr:rowOff>
    </xdr:from>
    <xdr:to>
      <xdr:col>81</xdr:col>
      <xdr:colOff>101600</xdr:colOff>
      <xdr:row>57</xdr:row>
      <xdr:rowOff>16132</xdr:rowOff>
    </xdr:to>
    <xdr:sp macro="" textlink="">
      <xdr:nvSpPr>
        <xdr:cNvPr id="595" name="楕円 594"/>
        <xdr:cNvSpPr/>
      </xdr:nvSpPr>
      <xdr:spPr>
        <a:xfrm>
          <a:off x="15430500" y="968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32659</xdr:rowOff>
    </xdr:from>
    <xdr:ext cx="599010" cy="259045"/>
    <xdr:sp macro="" textlink="">
      <xdr:nvSpPr>
        <xdr:cNvPr id="596" name="テキスト ボックス 595"/>
        <xdr:cNvSpPr txBox="1"/>
      </xdr:nvSpPr>
      <xdr:spPr>
        <a:xfrm>
          <a:off x="15181795" y="946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104966</xdr:rowOff>
    </xdr:from>
    <xdr:to>
      <xdr:col>76</xdr:col>
      <xdr:colOff>165100</xdr:colOff>
      <xdr:row>57</xdr:row>
      <xdr:rowOff>35116</xdr:rowOff>
    </xdr:to>
    <xdr:sp macro="" textlink="">
      <xdr:nvSpPr>
        <xdr:cNvPr id="597" name="楕円 596"/>
        <xdr:cNvSpPr/>
      </xdr:nvSpPr>
      <xdr:spPr>
        <a:xfrm>
          <a:off x="14541500" y="97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51643</xdr:rowOff>
    </xdr:from>
    <xdr:ext cx="599010" cy="259045"/>
    <xdr:sp macro="" textlink="">
      <xdr:nvSpPr>
        <xdr:cNvPr id="598" name="テキスト ボックス 597"/>
        <xdr:cNvSpPr txBox="1"/>
      </xdr:nvSpPr>
      <xdr:spPr>
        <a:xfrm>
          <a:off x="14292795" y="948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168369</xdr:rowOff>
    </xdr:from>
    <xdr:to>
      <xdr:col>72</xdr:col>
      <xdr:colOff>38100</xdr:colOff>
      <xdr:row>57</xdr:row>
      <xdr:rowOff>98519</xdr:rowOff>
    </xdr:to>
    <xdr:sp macro="" textlink="">
      <xdr:nvSpPr>
        <xdr:cNvPr id="599" name="楕円 598"/>
        <xdr:cNvSpPr/>
      </xdr:nvSpPr>
      <xdr:spPr>
        <a:xfrm>
          <a:off x="13652500" y="97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115046</xdr:rowOff>
    </xdr:from>
    <xdr:ext cx="534377" cy="259045"/>
    <xdr:sp macro="" textlink="">
      <xdr:nvSpPr>
        <xdr:cNvPr id="600" name="テキスト ボックス 599"/>
        <xdr:cNvSpPr txBox="1"/>
      </xdr:nvSpPr>
      <xdr:spPr>
        <a:xfrm>
          <a:off x="13436111" y="95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149647</xdr:rowOff>
    </xdr:from>
    <xdr:to>
      <xdr:col>67</xdr:col>
      <xdr:colOff>101600</xdr:colOff>
      <xdr:row>57</xdr:row>
      <xdr:rowOff>79797</xdr:rowOff>
    </xdr:to>
    <xdr:sp macro="" textlink="">
      <xdr:nvSpPr>
        <xdr:cNvPr id="601" name="楕円 600"/>
        <xdr:cNvSpPr/>
      </xdr:nvSpPr>
      <xdr:spPr>
        <a:xfrm>
          <a:off x="12763500" y="97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96324</xdr:rowOff>
    </xdr:from>
    <xdr:ext cx="534377" cy="259045"/>
    <xdr:sp macro="" textlink="">
      <xdr:nvSpPr>
        <xdr:cNvPr id="602" name="テキスト ボックス 601"/>
        <xdr:cNvSpPr txBox="1"/>
      </xdr:nvSpPr>
      <xdr:spPr>
        <a:xfrm>
          <a:off x="12547111" y="952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158086</xdr:rowOff>
    </xdr:from>
    <xdr:to>
      <xdr:col>71</xdr:col>
      <xdr:colOff>177800</xdr:colOff>
      <xdr:row>79</xdr:row>
      <xdr:rowOff>44450</xdr:rowOff>
    </xdr:to>
    <xdr:cxnSp macro="">
      <xdr:nvCxnSpPr>
        <xdr:cNvPr id="640" name="直線コネクタ 639"/>
        <xdr:cNvCxnSpPr/>
      </xdr:nvCxnSpPr>
      <xdr:spPr>
        <a:xfrm>
          <a:off x="12814300" y="13531186"/>
          <a:ext cx="889000" cy="5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107286</xdr:rowOff>
    </xdr:from>
    <xdr:to>
      <xdr:col>67</xdr:col>
      <xdr:colOff>101600</xdr:colOff>
      <xdr:row>79</xdr:row>
      <xdr:rowOff>37436</xdr:rowOff>
    </xdr:to>
    <xdr:sp macro="" textlink="">
      <xdr:nvSpPr>
        <xdr:cNvPr id="658" name="楕円 657"/>
        <xdr:cNvSpPr/>
      </xdr:nvSpPr>
      <xdr:spPr>
        <a:xfrm>
          <a:off x="12763500" y="1348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28563</xdr:rowOff>
    </xdr:from>
    <xdr:ext cx="469744" cy="259045"/>
    <xdr:sp macro="" textlink="">
      <xdr:nvSpPr>
        <xdr:cNvPr id="659" name="テキスト ボックス 658"/>
        <xdr:cNvSpPr txBox="1"/>
      </xdr:nvSpPr>
      <xdr:spPr>
        <a:xfrm>
          <a:off x="12579428" y="1357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146799</xdr:rowOff>
    </xdr:from>
    <xdr:to>
      <xdr:col>85</xdr:col>
      <xdr:colOff>127000</xdr:colOff>
      <xdr:row>97</xdr:row>
      <xdr:rowOff>168827</xdr:rowOff>
    </xdr:to>
    <xdr:cxnSp macro="">
      <xdr:nvCxnSpPr>
        <xdr:cNvPr id="688" name="直線コネクタ 687"/>
        <xdr:cNvCxnSpPr/>
      </xdr:nvCxnSpPr>
      <xdr:spPr>
        <a:xfrm flipV="1">
          <a:off x="15481300" y="16777449"/>
          <a:ext cx="8382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168827</xdr:rowOff>
    </xdr:from>
    <xdr:to>
      <xdr:col>81</xdr:col>
      <xdr:colOff>50800</xdr:colOff>
      <xdr:row>98</xdr:row>
      <xdr:rowOff>48878</xdr:rowOff>
    </xdr:to>
    <xdr:cxnSp macro="">
      <xdr:nvCxnSpPr>
        <xdr:cNvPr id="691" name="直線コネクタ 690"/>
        <xdr:cNvCxnSpPr/>
      </xdr:nvCxnSpPr>
      <xdr:spPr>
        <a:xfrm flipV="1">
          <a:off x="14592300" y="16799477"/>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118151</xdr:rowOff>
    </xdr:from>
    <xdr:to>
      <xdr:col>76</xdr:col>
      <xdr:colOff>114300</xdr:colOff>
      <xdr:row>98</xdr:row>
      <xdr:rowOff>48878</xdr:rowOff>
    </xdr:to>
    <xdr:cxnSp macro="">
      <xdr:nvCxnSpPr>
        <xdr:cNvPr id="694" name="直線コネクタ 693"/>
        <xdr:cNvCxnSpPr/>
      </xdr:nvCxnSpPr>
      <xdr:spPr>
        <a:xfrm>
          <a:off x="13703300" y="16748801"/>
          <a:ext cx="889000" cy="10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118151</xdr:rowOff>
    </xdr:from>
    <xdr:to>
      <xdr:col>71</xdr:col>
      <xdr:colOff>177800</xdr:colOff>
      <xdr:row>97</xdr:row>
      <xdr:rowOff>138636</xdr:rowOff>
    </xdr:to>
    <xdr:cxnSp macro="">
      <xdr:nvCxnSpPr>
        <xdr:cNvPr id="697" name="直線コネクタ 696"/>
        <xdr:cNvCxnSpPr/>
      </xdr:nvCxnSpPr>
      <xdr:spPr>
        <a:xfrm flipV="1">
          <a:off x="12814300" y="16748801"/>
          <a:ext cx="8890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95999</xdr:rowOff>
    </xdr:from>
    <xdr:to>
      <xdr:col>85</xdr:col>
      <xdr:colOff>177800</xdr:colOff>
      <xdr:row>98</xdr:row>
      <xdr:rowOff>26149</xdr:rowOff>
    </xdr:to>
    <xdr:sp macro="" textlink="">
      <xdr:nvSpPr>
        <xdr:cNvPr id="707" name="楕円 706"/>
        <xdr:cNvSpPr/>
      </xdr:nvSpPr>
      <xdr:spPr>
        <a:xfrm>
          <a:off x="16268700" y="167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74426</xdr:rowOff>
    </xdr:from>
    <xdr:ext cx="534377" cy="259045"/>
    <xdr:sp macro="" textlink="">
      <xdr:nvSpPr>
        <xdr:cNvPr id="708" name="公債費該当値テキスト"/>
        <xdr:cNvSpPr txBox="1"/>
      </xdr:nvSpPr>
      <xdr:spPr>
        <a:xfrm>
          <a:off x="16370300" y="1670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118027</xdr:rowOff>
    </xdr:from>
    <xdr:to>
      <xdr:col>81</xdr:col>
      <xdr:colOff>101600</xdr:colOff>
      <xdr:row>98</xdr:row>
      <xdr:rowOff>48177</xdr:rowOff>
    </xdr:to>
    <xdr:sp macro="" textlink="">
      <xdr:nvSpPr>
        <xdr:cNvPr id="709" name="楕円 708"/>
        <xdr:cNvSpPr/>
      </xdr:nvSpPr>
      <xdr:spPr>
        <a:xfrm>
          <a:off x="15430500" y="167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39304</xdr:rowOff>
    </xdr:from>
    <xdr:ext cx="534377" cy="259045"/>
    <xdr:sp macro="" textlink="">
      <xdr:nvSpPr>
        <xdr:cNvPr id="710" name="テキスト ボックス 709"/>
        <xdr:cNvSpPr txBox="1"/>
      </xdr:nvSpPr>
      <xdr:spPr>
        <a:xfrm>
          <a:off x="15214111" y="1684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169528</xdr:rowOff>
    </xdr:from>
    <xdr:to>
      <xdr:col>76</xdr:col>
      <xdr:colOff>165100</xdr:colOff>
      <xdr:row>98</xdr:row>
      <xdr:rowOff>99678</xdr:rowOff>
    </xdr:to>
    <xdr:sp macro="" textlink="">
      <xdr:nvSpPr>
        <xdr:cNvPr id="711" name="楕円 710"/>
        <xdr:cNvSpPr/>
      </xdr:nvSpPr>
      <xdr:spPr>
        <a:xfrm>
          <a:off x="14541500" y="168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90805</xdr:rowOff>
    </xdr:from>
    <xdr:ext cx="534377" cy="259045"/>
    <xdr:sp macro="" textlink="">
      <xdr:nvSpPr>
        <xdr:cNvPr id="712" name="テキスト ボックス 711"/>
        <xdr:cNvSpPr txBox="1"/>
      </xdr:nvSpPr>
      <xdr:spPr>
        <a:xfrm>
          <a:off x="14325111" y="168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67351</xdr:rowOff>
    </xdr:from>
    <xdr:to>
      <xdr:col>72</xdr:col>
      <xdr:colOff>38100</xdr:colOff>
      <xdr:row>97</xdr:row>
      <xdr:rowOff>168951</xdr:rowOff>
    </xdr:to>
    <xdr:sp macro="" textlink="">
      <xdr:nvSpPr>
        <xdr:cNvPr id="713" name="楕円 712"/>
        <xdr:cNvSpPr/>
      </xdr:nvSpPr>
      <xdr:spPr>
        <a:xfrm>
          <a:off x="13652500" y="166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160078</xdr:rowOff>
    </xdr:from>
    <xdr:ext cx="534377" cy="259045"/>
    <xdr:sp macro="" textlink="">
      <xdr:nvSpPr>
        <xdr:cNvPr id="714" name="テキスト ボックス 713"/>
        <xdr:cNvSpPr txBox="1"/>
      </xdr:nvSpPr>
      <xdr:spPr>
        <a:xfrm>
          <a:off x="13436111" y="1679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87836</xdr:rowOff>
    </xdr:from>
    <xdr:to>
      <xdr:col>67</xdr:col>
      <xdr:colOff>101600</xdr:colOff>
      <xdr:row>98</xdr:row>
      <xdr:rowOff>17986</xdr:rowOff>
    </xdr:to>
    <xdr:sp macro="" textlink="">
      <xdr:nvSpPr>
        <xdr:cNvPr id="715" name="楕円 714"/>
        <xdr:cNvSpPr/>
      </xdr:nvSpPr>
      <xdr:spPr>
        <a:xfrm>
          <a:off x="12763500" y="1671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9113</xdr:rowOff>
    </xdr:from>
    <xdr:ext cx="534377" cy="259045"/>
    <xdr:sp macro="" textlink="">
      <xdr:nvSpPr>
        <xdr:cNvPr id="716" name="テキスト ボックス 715"/>
        <xdr:cNvSpPr txBox="1"/>
      </xdr:nvSpPr>
      <xdr:spPr>
        <a:xfrm>
          <a:off x="12547111" y="1681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総務</a:t>
          </a:r>
          <a:r>
            <a:rPr kumimoji="1" lang="ja-JP" altLang="ja-JP" sz="1100" b="0" i="0" baseline="0">
              <a:solidFill>
                <a:schemeClr val="dk1"/>
              </a:solidFill>
              <a:effectLst/>
              <a:latin typeface="+mn-lt"/>
              <a:ea typeface="+mn-ea"/>
              <a:cs typeface="+mn-cs"/>
            </a:rPr>
            <a:t>費は、前年度から</a:t>
          </a:r>
          <a:r>
            <a:rPr kumimoji="1" lang="ja-JP" altLang="en-US" sz="1100" b="0" i="0" baseline="0">
              <a:solidFill>
                <a:schemeClr val="dk1"/>
              </a:solidFill>
              <a:effectLst/>
              <a:latin typeface="+mn-lt"/>
              <a:ea typeface="+mn-ea"/>
              <a:cs typeface="+mn-cs"/>
            </a:rPr>
            <a:t>１０４，７３８</a:t>
          </a:r>
          <a:r>
            <a:rPr kumimoji="1" lang="ja-JP" altLang="ja-JP" sz="1100" b="0" i="0" baseline="0">
              <a:solidFill>
                <a:schemeClr val="dk1"/>
              </a:solidFill>
              <a:effectLst/>
              <a:latin typeface="+mn-lt"/>
              <a:ea typeface="+mn-ea"/>
              <a:cs typeface="+mn-cs"/>
            </a:rPr>
            <a:t>円増加して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ケーブルテレビ施設更新事業</a:t>
          </a:r>
          <a:r>
            <a:rPr kumimoji="1" lang="ja-JP" altLang="ja-JP" sz="1100" b="0" i="0" baseline="0">
              <a:solidFill>
                <a:schemeClr val="dk1"/>
              </a:solidFill>
              <a:effectLst/>
              <a:latin typeface="+mn-lt"/>
              <a:ea typeface="+mn-ea"/>
              <a:cs typeface="+mn-cs"/>
            </a:rPr>
            <a:t>を実施ためである。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・農林水産費は、前年度から３８，２８０円減少しており、これは農業人材育成拠点整備事業の事業完了によるものである。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土木費</a:t>
          </a:r>
          <a:r>
            <a:rPr kumimoji="1" lang="ja-JP" altLang="ja-JP" sz="1100" b="0" i="0" baseline="0">
              <a:solidFill>
                <a:schemeClr val="dk1"/>
              </a:solidFill>
              <a:effectLst/>
              <a:latin typeface="+mn-lt"/>
              <a:ea typeface="+mn-ea"/>
              <a:cs typeface="+mn-cs"/>
            </a:rPr>
            <a:t>は、前年度から</a:t>
          </a:r>
          <a:r>
            <a:rPr kumimoji="1" lang="ja-JP" altLang="en-US" sz="1100" b="0" i="0" baseline="0">
              <a:solidFill>
                <a:schemeClr val="dk1"/>
              </a:solidFill>
              <a:effectLst/>
              <a:latin typeface="+mn-lt"/>
              <a:ea typeface="+mn-ea"/>
              <a:cs typeface="+mn-cs"/>
            </a:rPr>
            <a:t>８１，９５６</a:t>
          </a:r>
          <a:r>
            <a:rPr kumimoji="1" lang="ja-JP" altLang="ja-JP" sz="1100" b="0" i="0" baseline="0">
              <a:solidFill>
                <a:schemeClr val="dk1"/>
              </a:solidFill>
              <a:effectLst/>
              <a:latin typeface="+mn-lt"/>
              <a:ea typeface="+mn-ea"/>
              <a:cs typeface="+mn-cs"/>
            </a:rPr>
            <a:t>円増加しており、これは</a:t>
          </a:r>
          <a:r>
            <a:rPr kumimoji="1" lang="ja-JP" altLang="en-US" sz="1100" b="0" i="0" baseline="0">
              <a:solidFill>
                <a:schemeClr val="dk1"/>
              </a:solidFill>
              <a:effectLst/>
              <a:latin typeface="+mn-lt"/>
              <a:ea typeface="+mn-ea"/>
              <a:cs typeface="+mn-cs"/>
            </a:rPr>
            <a:t>地域づくり拠点化施設購入費等の増</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消防費</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類似団体平均を大き上回っているが、</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要配慮者等屋内退避施設整備事業の実施や消防庁舎修繕工事の実施によるものである。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・全体的に類似団体平均よりも高い数値にあるため、今後は、公共施設等総合管理計画に基づく施設の統廃合や、</a:t>
          </a:r>
          <a:r>
            <a:rPr lang="ja-JP" altLang="ja-JP" sz="1100" b="0" i="0" baseline="0">
              <a:solidFill>
                <a:schemeClr val="dk1"/>
              </a:solidFill>
              <a:effectLst/>
              <a:latin typeface="+mn-lt"/>
              <a:ea typeface="+mn-ea"/>
              <a:cs typeface="+mn-cs"/>
            </a:rPr>
            <a:t>指定管理者制度の導入等によるコスト削減に努めていく。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３年度の実質収支と比較し、４年度の実質収支が減少したことにより、４年度の実質単年度収支はマイナスとなった。</a:t>
          </a:r>
          <a:endParaRPr kumimoji="1" lang="en-US" altLang="ja-JP" sz="1100">
            <a:latin typeface="+mn-ea"/>
            <a:ea typeface="+mn-ea"/>
          </a:endParaRPr>
        </a:p>
        <a:p>
          <a:r>
            <a:rPr kumimoji="1" lang="ja-JP" altLang="en-US" sz="1100">
              <a:latin typeface="+mn-ea"/>
              <a:ea typeface="+mn-ea"/>
            </a:rPr>
            <a:t>　財政調整基金については、</a:t>
          </a:r>
          <a:r>
            <a:rPr kumimoji="1" lang="en-US" altLang="ja-JP" sz="1100">
              <a:latin typeface="+mn-ea"/>
              <a:ea typeface="+mn-ea"/>
            </a:rPr>
            <a:t>469,000</a:t>
          </a:r>
          <a:r>
            <a:rPr kumimoji="1" lang="ja-JP" altLang="en-US" sz="1100">
              <a:latin typeface="+mn-ea"/>
              <a:ea typeface="+mn-ea"/>
            </a:rPr>
            <a:t>千円の積立を行っている。</a:t>
          </a:r>
          <a:endParaRPr kumimoji="1" lang="en-US" altLang="ja-JP" sz="11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・全ての会計において黒字となっており、赤字額はない。</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・近年は標準財政規模に対してほぼ同じ水準の黒字幅で堅調に推移してい</a:t>
          </a:r>
          <a:r>
            <a:rPr lang="ja-JP" altLang="en-US" sz="1100" b="0" i="0" baseline="0">
              <a:solidFill>
                <a:schemeClr val="dk1"/>
              </a:solidFill>
              <a:effectLst/>
              <a:latin typeface="+mn-lt"/>
              <a:ea typeface="+mn-ea"/>
              <a:cs typeface="+mn-cs"/>
            </a:rPr>
            <a:t>たが、</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について　</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は一般会計の黒字が減少したことにより、全体の黒字額が減少した。</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年度からスタートした住宅団地事業特別会計が合計値を押し上げていたが、住宅分譲地</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の資産増によるもので、分譲がすべて完了すれば本特会自体廃止される予定である。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・一般会計からの繰出等の状況については今後も注視する必要がある。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・今後も財源の確保と適正な予算執行に努めていく。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・元利償還金、組合等が起こした地方債の元利償還金に対する負担金等については</a:t>
          </a:r>
          <a:r>
            <a:rPr lang="ja-JP" altLang="en-US" sz="1100" b="0" i="0" baseline="0">
              <a:solidFill>
                <a:schemeClr val="dk1"/>
              </a:solidFill>
              <a:effectLst/>
              <a:latin typeface="+mn-lt"/>
              <a:ea typeface="+mn-ea"/>
              <a:cs typeface="+mn-cs"/>
            </a:rPr>
            <a:t>、組合等への負担金は減となったが、元利償還金の増により増加している。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・債務負担行為に基づく支出額については、</a:t>
          </a:r>
          <a:r>
            <a:rPr lang="ja-JP" altLang="en-US" sz="1100" b="0" i="0" baseline="0">
              <a:solidFill>
                <a:schemeClr val="dk1"/>
              </a:solidFill>
              <a:effectLst/>
              <a:latin typeface="+mn-lt"/>
              <a:ea typeface="+mn-ea"/>
              <a:cs typeface="+mn-cs"/>
            </a:rPr>
            <a:t>道の駅整備事業の完了に伴う施設購入費を</a:t>
          </a:r>
          <a:r>
            <a:rPr lang="ja-JP" altLang="ja-JP" sz="1100" b="0" i="0" baseline="0">
              <a:solidFill>
                <a:schemeClr val="dk1"/>
              </a:solidFill>
              <a:effectLst/>
              <a:latin typeface="+mn-lt"/>
              <a:ea typeface="+mn-ea"/>
              <a:cs typeface="+mn-cs"/>
            </a:rPr>
            <a:t>新規に設定してい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・算入公債費等については、</a:t>
          </a:r>
          <a:r>
            <a:rPr lang="ja-JP" altLang="en-US" sz="1100" b="0" i="0" baseline="0">
              <a:solidFill>
                <a:schemeClr val="dk1"/>
              </a:solidFill>
              <a:effectLst/>
              <a:latin typeface="+mn-lt"/>
              <a:ea typeface="+mn-ea"/>
              <a:cs typeface="+mn-cs"/>
            </a:rPr>
            <a:t>新規の債務負担行為の設定等により</a:t>
          </a:r>
          <a:r>
            <a:rPr lang="ja-JP" altLang="ja-JP" sz="1100" b="0" i="0" baseline="0">
              <a:solidFill>
                <a:schemeClr val="dk1"/>
              </a:solidFill>
              <a:effectLst/>
              <a:latin typeface="+mn-lt"/>
              <a:ea typeface="+mn-ea"/>
              <a:cs typeface="+mn-cs"/>
            </a:rPr>
            <a:t>増加している。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産業団地の整備に伴う借入のため、土地売却代金を積み立てている。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50" b="0" i="0" baseline="0">
              <a:solidFill>
                <a:schemeClr val="dk1"/>
              </a:solidFill>
              <a:effectLst/>
              <a:latin typeface="+mn-lt"/>
              <a:ea typeface="+mn-ea"/>
              <a:cs typeface="+mn-cs"/>
            </a:rPr>
            <a:t>・一般会計等に係る地方債の現在高については</a:t>
          </a:r>
          <a:r>
            <a:rPr lang="ja-JP" altLang="en-US" sz="1050" b="0" i="0" baseline="0">
              <a:solidFill>
                <a:schemeClr val="dk1"/>
              </a:solidFill>
              <a:effectLst/>
              <a:latin typeface="+mn-lt"/>
              <a:ea typeface="+mn-ea"/>
              <a:cs typeface="+mn-cs"/>
            </a:rPr>
            <a:t>農業人材育成拠点整備などの大規模ハード整備事業により、増加傾向にあったが</a:t>
          </a:r>
          <a:r>
            <a:rPr lang="en-US" altLang="ja-JP" sz="1050" b="0" i="0" baseline="0">
              <a:solidFill>
                <a:schemeClr val="dk1"/>
              </a:solidFill>
              <a:effectLst/>
              <a:latin typeface="+mn-lt"/>
              <a:ea typeface="+mn-ea"/>
              <a:cs typeface="+mn-cs"/>
            </a:rPr>
            <a:t>R04</a:t>
          </a:r>
          <a:r>
            <a:rPr lang="ja-JP" altLang="en-US" sz="1050" b="0" i="0" baseline="0">
              <a:solidFill>
                <a:schemeClr val="dk1"/>
              </a:solidFill>
              <a:effectLst/>
              <a:latin typeface="+mn-lt"/>
              <a:ea typeface="+mn-ea"/>
              <a:cs typeface="+mn-cs"/>
            </a:rPr>
            <a:t>についてはそれらの整備が完了したことにより減少した。</a:t>
          </a:r>
          <a:endParaRPr lang="en-US" altLang="ja-JP" sz="1050" b="0" i="0" baseline="0">
            <a:solidFill>
              <a:schemeClr val="dk1"/>
            </a:solidFill>
            <a:effectLst/>
            <a:latin typeface="+mn-lt"/>
            <a:ea typeface="+mn-ea"/>
            <a:cs typeface="+mn-cs"/>
          </a:endParaRPr>
        </a:p>
        <a:p>
          <a:pPr rtl="0" eaLnBrk="1" fontAlgn="auto" latinLnBrk="0" hangingPunct="1"/>
          <a:r>
            <a:rPr lang="ja-JP" altLang="ja-JP" sz="1050" b="0" i="0" baseline="0">
              <a:solidFill>
                <a:schemeClr val="dk1"/>
              </a:solidFill>
              <a:effectLst/>
              <a:latin typeface="+mn-lt"/>
              <a:ea typeface="+mn-ea"/>
              <a:cs typeface="+mn-cs"/>
            </a:rPr>
            <a:t>・公営企業債等繰入見込額については、</a:t>
          </a:r>
          <a:r>
            <a:rPr lang="en-US" altLang="ja-JP" sz="1050" b="0" i="0" baseline="0">
              <a:solidFill>
                <a:schemeClr val="dk1"/>
              </a:solidFill>
              <a:effectLst/>
              <a:latin typeface="+mn-lt"/>
              <a:ea typeface="+mn-ea"/>
              <a:cs typeface="+mn-cs"/>
            </a:rPr>
            <a:t>H28</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R04</a:t>
          </a:r>
          <a:r>
            <a:rPr lang="ja-JP" altLang="ja-JP" sz="1050" b="0" i="0" baseline="0">
              <a:solidFill>
                <a:schemeClr val="dk1"/>
              </a:solidFill>
              <a:effectLst/>
              <a:latin typeface="+mn-lt"/>
              <a:ea typeface="+mn-ea"/>
              <a:cs typeface="+mn-cs"/>
            </a:rPr>
            <a:t>は下水道事業債の残高の減等により、見込額も減少した。</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・組合等負担等見込額については、</a:t>
          </a:r>
          <a:r>
            <a:rPr lang="en-US" altLang="ja-JP" sz="1050" b="0" i="0" baseline="0">
              <a:solidFill>
                <a:schemeClr val="dk1"/>
              </a:solidFill>
              <a:effectLst/>
              <a:latin typeface="+mn-lt"/>
              <a:ea typeface="+mn-ea"/>
              <a:cs typeface="+mn-cs"/>
            </a:rPr>
            <a:t>H27</a:t>
          </a:r>
          <a:r>
            <a:rPr lang="ja-JP" altLang="ja-JP" sz="1050" b="0" i="0" baseline="0">
              <a:solidFill>
                <a:schemeClr val="dk1"/>
              </a:solidFill>
              <a:effectLst/>
              <a:latin typeface="+mn-lt"/>
              <a:ea typeface="+mn-ea"/>
              <a:cs typeface="+mn-cs"/>
            </a:rPr>
            <a:t>以降減少傾向にあり、</a:t>
          </a:r>
          <a:r>
            <a:rPr lang="en-US" altLang="ja-JP" sz="1050" b="0" i="0" baseline="0">
              <a:solidFill>
                <a:schemeClr val="dk1"/>
              </a:solidFill>
              <a:effectLst/>
              <a:latin typeface="+mn-lt"/>
              <a:ea typeface="+mn-ea"/>
              <a:cs typeface="+mn-cs"/>
            </a:rPr>
            <a:t>R04</a:t>
          </a:r>
          <a:r>
            <a:rPr lang="ja-JP" altLang="ja-JP" sz="1050" b="0" i="0" baseline="0">
              <a:solidFill>
                <a:schemeClr val="dk1"/>
              </a:solidFill>
              <a:effectLst/>
              <a:latin typeface="+mn-lt"/>
              <a:ea typeface="+mn-ea"/>
              <a:cs typeface="+mn-cs"/>
            </a:rPr>
            <a:t>においても</a:t>
          </a:r>
          <a:r>
            <a:rPr lang="ja-JP" altLang="en-US" sz="1050" b="0" i="0" baseline="0">
              <a:solidFill>
                <a:schemeClr val="dk1"/>
              </a:solidFill>
              <a:effectLst/>
              <a:latin typeface="+mn-lt"/>
              <a:ea typeface="+mn-ea"/>
              <a:cs typeface="+mn-cs"/>
            </a:rPr>
            <a:t>消防</a:t>
          </a:r>
          <a:r>
            <a:rPr lang="ja-JP" altLang="ja-JP" sz="1050" b="0" i="0" baseline="0">
              <a:solidFill>
                <a:schemeClr val="dk1"/>
              </a:solidFill>
              <a:effectLst/>
              <a:latin typeface="+mn-lt"/>
              <a:ea typeface="+mn-ea"/>
              <a:cs typeface="+mn-cs"/>
            </a:rPr>
            <a:t>組合、美浜・三方環境衛生組合で減少した</a:t>
          </a:r>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ため、全体の負担等見込額が減少した。</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・退職手当負担見込額については、定員適正化計画に基づき職員数の削減を進めているところである。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・充当可能基金については特定目的基金が多く、年度によって積立額、取崩額が大きく変動するため、安定していない。</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今後においても、普通建設事業は国の補助制度を最大限活用するとともに、事業の優先度、緊急性及び事業効果を検証し、事業の先送りや規模縮小、職員数のさらなる適正化を図り、地方債の発行を抑え、将来負担比率（分子）の減少に努めていく。</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469,000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・決算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剰余金について、特定目的基金の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美浜町役場庁舎改修基金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400,052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千円積み立てた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。また、新規造成として、給食センター施設等維持補修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ための基金に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87,808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千円、地域愛を育むひとづくり基金に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120,000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千円を造成した。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・基金処分では、特定目的基金において、まちづくり基金で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253,890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企業誘致助成事業基金で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184,495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千円を取り崩すなど</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、合計で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685,216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千円の処分を行った。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・この結果、基金全体では、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342,809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・財政調整基金の残高は、標準財政規模の２０％を超えているため、決算上の剰余金は、特定目的基金への積み立てや、地方債の繰り上げ償還の財源とする方針である。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・電源立地地域対策交付金等の国庫支出金を原資とした特定目的基金については、第</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次美浜町総合振興計画、美浜創生総合戦略のさらなる推進に向け、計画的に造成、処分を行う。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・まちづくり基金：美浜町総合振興計画に資する事業に計上した事業に充当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・ふるさと応援基金：ふるさと寄付金を活用した美浜町総合振興計画に資する事業の計画的実施に充当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・庁舎改修基金：庁舎大規模改修の計画的実施に充当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・高速増殖炉サイクル技術研究開発推進交付金事業基金：エネルギー環境教育体験館の運営経費に充当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・公共施設維持補修基金：公共施設の維持補修経費に充当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・まちづくり基金：美浜町総合振興計画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に資する事業に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253,890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千円充当した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・ふるさと応援基金：美浜町総合振興計画の更なる推進に向け、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46,460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千円の追加造成を行った。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・庁舎改修基金：庁舎の大規模改修に向けて、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千円の新規造成を行った。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・庁舎改修基金：庁舎の大規模改修工事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年度完了予定のため、同年度末までに残高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千円を全額処分予定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・残高が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1,629,152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千円で標準財政規模の２０％を超えているため、決算上の剰余金は、特定目的基金への積み立てや、地方債の繰り上げ償還の財源とする方針である。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・地方債の償還計画を踏まえ、決算上の剰余金による積立を検討していく。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9,002
8,931
152.35
13,183,640
12,343,611
501,147
4,946,951
6,694,129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00000000-0008-0000-0000-000014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00000000-0008-0000-0000-000018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00000000-0008-0000-0000-000019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0000000-0008-0000-0000-00001A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0000000-0008-0000-0000-00001B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00000000-0008-0000-0000-00001C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00000000-0008-0000-0000-00001D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0000000-0008-0000-0000-00001E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00000000-0008-0000-0000-000029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00000000-0008-0000-0000-00002F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00000000-0008-0000-0000-000030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a:t>有形固定資産の減価償却率が</a:t>
          </a:r>
          <a:r>
            <a:rPr lang="en-US" altLang="ja-JP"/>
            <a:t>42.0</a:t>
          </a:r>
          <a:r>
            <a:rPr lang="ja-JP" altLang="en-US"/>
            <a:t>％から</a:t>
          </a:r>
          <a:r>
            <a:rPr lang="en-US" altLang="ja-JP"/>
            <a:t>41.6</a:t>
          </a:r>
          <a:r>
            <a:rPr lang="ja-JP" altLang="en-US"/>
            <a:t>％にわずかに減少した。令和</a:t>
          </a:r>
          <a:r>
            <a:rPr lang="en-US" altLang="ja-JP"/>
            <a:t>3</a:t>
          </a:r>
          <a:r>
            <a:rPr lang="ja-JP" altLang="en-US"/>
            <a:t>年度には、美浜町ケーブルテレビ施設の更新工事や防災情報伝達システムの工事に対する減価償却が令和</a:t>
          </a:r>
          <a:r>
            <a:rPr lang="en-US" altLang="ja-JP"/>
            <a:t>4</a:t>
          </a:r>
          <a:r>
            <a:rPr lang="ja-JP" altLang="en-US"/>
            <a:t>年度から開始された。令和</a:t>
          </a:r>
          <a:r>
            <a:rPr lang="en-US" altLang="ja-JP"/>
            <a:t>4</a:t>
          </a:r>
          <a:r>
            <a:rPr lang="ja-JP" altLang="en-US"/>
            <a:t>年度の減価償却費は約</a:t>
          </a:r>
          <a:r>
            <a:rPr lang="en-US" altLang="ja-JP"/>
            <a:t>12.4</a:t>
          </a:r>
          <a:r>
            <a:rPr lang="ja-JP" altLang="en-US"/>
            <a:t>億円である。令和</a:t>
          </a:r>
          <a:r>
            <a:rPr lang="en-US" altLang="ja-JP"/>
            <a:t>2</a:t>
          </a:r>
          <a:r>
            <a:rPr lang="ja-JP" altLang="en-US"/>
            <a:t>年度改訂の公共施設等総合管理計画に基づき、人口規模や財政状況に適した資産保有量を目指していく。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00000000-0008-0000-0000-000031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00000000-0008-0000-0000-000032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 xmlns:a16="http://schemas.microsoft.com/office/drawing/2014/main" id="{00000000-0008-0000-0000-000033000000}"/>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 xmlns:a16="http://schemas.microsoft.com/office/drawing/2014/main" id="{00000000-0008-0000-0000-000034000000}"/>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 xmlns:a16="http://schemas.microsoft.com/office/drawing/2014/main" id="{00000000-0008-0000-0000-000035000000}"/>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 xmlns:a16="http://schemas.microsoft.com/office/drawing/2014/main" id="{00000000-0008-0000-0000-000036000000}"/>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 xmlns:a16="http://schemas.microsoft.com/office/drawing/2014/main" id="{00000000-0008-0000-0000-00003700000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 xmlns:a16="http://schemas.microsoft.com/office/drawing/2014/main" id="{00000000-0008-0000-0000-00003800000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 xmlns:a16="http://schemas.microsoft.com/office/drawing/2014/main" id="{00000000-0008-0000-0000-000039000000}"/>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 xmlns:a16="http://schemas.microsoft.com/office/drawing/2014/main" id="{00000000-0008-0000-0000-00003A000000}"/>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 xmlns:a16="http://schemas.microsoft.com/office/drawing/2014/main" id="{00000000-0008-0000-0000-00003C000000}"/>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 xmlns:a16="http://schemas.microsoft.com/office/drawing/2014/main" id="{00000000-0008-0000-0000-00003D000000}"/>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 xmlns:a16="http://schemas.microsoft.com/office/drawing/2014/main" id="{00000000-0008-0000-0000-00003E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 xmlns:a16="http://schemas.microsoft.com/office/drawing/2014/main" id="{00000000-0008-0000-0000-00003F00000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 xmlns:a16="http://schemas.microsoft.com/office/drawing/2014/main" id="{00000000-0008-0000-0000-000040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 xmlns:a16="http://schemas.microsoft.com/office/drawing/2014/main" id="{00000000-0008-0000-0000-000041000000}"/>
            </a:ext>
          </a:extLst>
        </xdr:cNvPr>
        <xdr:cNvCxnSpPr/>
      </xdr:nvCxnSpPr>
      <xdr:spPr>
        <a:xfrm flipV="1">
          <a:off x="4206240" y="5107728"/>
          <a:ext cx="1270" cy="15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 xmlns:a16="http://schemas.microsoft.com/office/drawing/2014/main" id="{00000000-0008-0000-0000-000042000000}"/>
            </a:ext>
          </a:extLst>
        </xdr:cNvPr>
        <xdr:cNvSpPr txBox="1"/>
      </xdr:nvSpPr>
      <xdr:spPr>
        <a:xfrm>
          <a:off x="4258945" y="6681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 xmlns:a16="http://schemas.microsoft.com/office/drawing/2014/main" id="{00000000-0008-0000-0000-000043000000}"/>
            </a:ext>
          </a:extLst>
        </xdr:cNvPr>
        <xdr:cNvCxnSpPr/>
      </xdr:nvCxnSpPr>
      <xdr:spPr>
        <a:xfrm>
          <a:off x="4119245" y="66780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 xmlns:a16="http://schemas.microsoft.com/office/drawing/2014/main" id="{00000000-0008-0000-0000-000044000000}"/>
            </a:ext>
          </a:extLst>
        </xdr:cNvPr>
        <xdr:cNvSpPr txBox="1"/>
      </xdr:nvSpPr>
      <xdr:spPr>
        <a:xfrm>
          <a:off x="4258945" y="488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 xmlns:a16="http://schemas.microsoft.com/office/drawing/2014/main" id="{00000000-0008-0000-0000-000045000000}"/>
            </a:ext>
          </a:extLst>
        </xdr:cNvPr>
        <xdr:cNvCxnSpPr/>
      </xdr:nvCxnSpPr>
      <xdr:spPr>
        <a:xfrm>
          <a:off x="4119245" y="51077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0" name="有形固定資産減価償却率平均値テキスト">
          <a:extLst>
            <a:ext uri="{FF2B5EF4-FFF2-40B4-BE49-F238E27FC236}">
              <a16:creationId xmlns="" xmlns:a16="http://schemas.microsoft.com/office/drawing/2014/main" id="{00000000-0008-0000-0000-000046000000}"/>
            </a:ext>
          </a:extLst>
        </xdr:cNvPr>
        <xdr:cNvSpPr txBox="1"/>
      </xdr:nvSpPr>
      <xdr:spPr>
        <a:xfrm>
          <a:off x="4258945" y="595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 xmlns:a16="http://schemas.microsoft.com/office/drawing/2014/main" id="{00000000-0008-0000-0000-000047000000}"/>
            </a:ext>
          </a:extLst>
        </xdr:cNvPr>
        <xdr:cNvSpPr/>
      </xdr:nvSpPr>
      <xdr:spPr>
        <a:xfrm>
          <a:off x="4157345"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 xmlns:a16="http://schemas.microsoft.com/office/drawing/2014/main" id="{00000000-0008-0000-0000-000048000000}"/>
            </a:ext>
          </a:extLst>
        </xdr:cNvPr>
        <xdr:cNvSpPr/>
      </xdr:nvSpPr>
      <xdr:spPr>
        <a:xfrm>
          <a:off x="3537585" y="5959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 xmlns:a16="http://schemas.microsoft.com/office/drawing/2014/main" id="{00000000-0008-0000-0000-000049000000}"/>
            </a:ext>
          </a:extLst>
        </xdr:cNvPr>
        <xdr:cNvSpPr/>
      </xdr:nvSpPr>
      <xdr:spPr>
        <a:xfrm>
          <a:off x="2867025" y="5966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 xmlns:a16="http://schemas.microsoft.com/office/drawing/2014/main" id="{00000000-0008-0000-0000-00004A000000}"/>
            </a:ext>
          </a:extLst>
        </xdr:cNvPr>
        <xdr:cNvSpPr/>
      </xdr:nvSpPr>
      <xdr:spPr>
        <a:xfrm>
          <a:off x="2196465" y="59804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a:extLst>
            <a:ext uri="{FF2B5EF4-FFF2-40B4-BE49-F238E27FC236}">
              <a16:creationId xmlns="" xmlns:a16="http://schemas.microsoft.com/office/drawing/2014/main" id="{00000000-0008-0000-0000-00004B000000}"/>
            </a:ext>
          </a:extLst>
        </xdr:cNvPr>
        <xdr:cNvSpPr/>
      </xdr:nvSpPr>
      <xdr:spPr>
        <a:xfrm>
          <a:off x="1525905" y="5984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00000000-0008-0000-0000-00004C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00000000-0008-0000-0000-00004D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00000000-0008-0000-0000-00004E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00000000-0008-0000-0000-00004F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00000000-0008-0000-0000-000050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90382</xdr:rowOff>
    </xdr:from>
    <xdr:to>
      <xdr:col>23</xdr:col>
      <xdr:colOff>136525</xdr:colOff>
      <xdr:row>27</xdr:row>
      <xdr:rowOff>20532</xdr:rowOff>
    </xdr:to>
    <xdr:sp macro="" textlink="">
      <xdr:nvSpPr>
        <xdr:cNvPr id="81" name="楕円 80">
          <a:extLst>
            <a:ext uri="{FF2B5EF4-FFF2-40B4-BE49-F238E27FC236}">
              <a16:creationId xmlns="" xmlns:a16="http://schemas.microsoft.com/office/drawing/2014/main" id="{00000000-0008-0000-0000-000051000000}"/>
            </a:ext>
          </a:extLst>
        </xdr:cNvPr>
        <xdr:cNvSpPr/>
      </xdr:nvSpPr>
      <xdr:spPr>
        <a:xfrm>
          <a:off x="4157345" y="5218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113259</xdr:rowOff>
    </xdr:from>
    <xdr:ext cx="405111" cy="259045"/>
    <xdr:sp macro="" textlink="">
      <xdr:nvSpPr>
        <xdr:cNvPr id="82" name="有形固定資産減価償却率該当値テキスト">
          <a:extLst>
            <a:ext uri="{FF2B5EF4-FFF2-40B4-BE49-F238E27FC236}">
              <a16:creationId xmlns="" xmlns:a16="http://schemas.microsoft.com/office/drawing/2014/main" id="{00000000-0008-0000-0000-000052000000}"/>
            </a:ext>
          </a:extLst>
        </xdr:cNvPr>
        <xdr:cNvSpPr txBox="1"/>
      </xdr:nvSpPr>
      <xdr:spPr>
        <a:xfrm>
          <a:off x="4258945" y="507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104775</xdr:rowOff>
    </xdr:from>
    <xdr:to>
      <xdr:col>19</xdr:col>
      <xdr:colOff>187325</xdr:colOff>
      <xdr:row>27</xdr:row>
      <xdr:rowOff>34925</xdr:rowOff>
    </xdr:to>
    <xdr:sp macro="" textlink="">
      <xdr:nvSpPr>
        <xdr:cNvPr id="83" name="楕円 82">
          <a:extLst>
            <a:ext uri="{FF2B5EF4-FFF2-40B4-BE49-F238E27FC236}">
              <a16:creationId xmlns="" xmlns:a16="http://schemas.microsoft.com/office/drawing/2014/main" id="{00000000-0008-0000-0000-000053000000}"/>
            </a:ext>
          </a:extLst>
        </xdr:cNvPr>
        <xdr:cNvSpPr/>
      </xdr:nvSpPr>
      <xdr:spPr>
        <a:xfrm>
          <a:off x="3537585" y="5233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141182</xdr:rowOff>
    </xdr:from>
    <xdr:to>
      <xdr:col>23</xdr:col>
      <xdr:colOff>85725</xdr:colOff>
      <xdr:row>26</xdr:row>
      <xdr:rowOff>155575</xdr:rowOff>
    </xdr:to>
    <xdr:cxnSp macro="">
      <xdr:nvCxnSpPr>
        <xdr:cNvPr id="84" name="直線コネクタ 83">
          <a:extLst>
            <a:ext uri="{FF2B5EF4-FFF2-40B4-BE49-F238E27FC236}">
              <a16:creationId xmlns="" xmlns:a16="http://schemas.microsoft.com/office/drawing/2014/main" id="{00000000-0008-0000-0000-000054000000}"/>
            </a:ext>
          </a:extLst>
        </xdr:cNvPr>
        <xdr:cNvCxnSpPr/>
      </xdr:nvCxnSpPr>
      <xdr:spPr>
        <a:xfrm flipV="1">
          <a:off x="3588385" y="5269442"/>
          <a:ext cx="6197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115570</xdr:rowOff>
    </xdr:from>
    <xdr:to>
      <xdr:col>15</xdr:col>
      <xdr:colOff>187325</xdr:colOff>
      <xdr:row>27</xdr:row>
      <xdr:rowOff>45720</xdr:rowOff>
    </xdr:to>
    <xdr:sp macro="" textlink="">
      <xdr:nvSpPr>
        <xdr:cNvPr id="85" name="楕円 84">
          <a:extLst>
            <a:ext uri="{FF2B5EF4-FFF2-40B4-BE49-F238E27FC236}">
              <a16:creationId xmlns="" xmlns:a16="http://schemas.microsoft.com/office/drawing/2014/main" id="{00000000-0008-0000-0000-000055000000}"/>
            </a:ext>
          </a:extLst>
        </xdr:cNvPr>
        <xdr:cNvSpPr/>
      </xdr:nvSpPr>
      <xdr:spPr>
        <a:xfrm>
          <a:off x="2867025" y="524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155575</xdr:rowOff>
    </xdr:from>
    <xdr:to>
      <xdr:col>19</xdr:col>
      <xdr:colOff>136525</xdr:colOff>
      <xdr:row>26</xdr:row>
      <xdr:rowOff>166370</xdr:rowOff>
    </xdr:to>
    <xdr:cxnSp macro="">
      <xdr:nvCxnSpPr>
        <xdr:cNvPr id="86" name="直線コネクタ 85">
          <a:extLst>
            <a:ext uri="{FF2B5EF4-FFF2-40B4-BE49-F238E27FC236}">
              <a16:creationId xmlns="" xmlns:a16="http://schemas.microsoft.com/office/drawing/2014/main" id="{00000000-0008-0000-0000-000056000000}"/>
            </a:ext>
          </a:extLst>
        </xdr:cNvPr>
        <xdr:cNvCxnSpPr/>
      </xdr:nvCxnSpPr>
      <xdr:spPr>
        <a:xfrm flipV="1">
          <a:off x="2917825" y="5283835"/>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65193</xdr:rowOff>
    </xdr:from>
    <xdr:to>
      <xdr:col>11</xdr:col>
      <xdr:colOff>187325</xdr:colOff>
      <xdr:row>26</xdr:row>
      <xdr:rowOff>166793</xdr:rowOff>
    </xdr:to>
    <xdr:sp macro="" textlink="">
      <xdr:nvSpPr>
        <xdr:cNvPr id="87" name="楕円 86">
          <a:extLst>
            <a:ext uri="{FF2B5EF4-FFF2-40B4-BE49-F238E27FC236}">
              <a16:creationId xmlns="" xmlns:a16="http://schemas.microsoft.com/office/drawing/2014/main" id="{00000000-0008-0000-0000-000057000000}"/>
            </a:ext>
          </a:extLst>
        </xdr:cNvPr>
        <xdr:cNvSpPr/>
      </xdr:nvSpPr>
      <xdr:spPr>
        <a:xfrm>
          <a:off x="2196465" y="5193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115993</xdr:rowOff>
    </xdr:from>
    <xdr:to>
      <xdr:col>15</xdr:col>
      <xdr:colOff>136525</xdr:colOff>
      <xdr:row>26</xdr:row>
      <xdr:rowOff>166370</xdr:rowOff>
    </xdr:to>
    <xdr:cxnSp macro="">
      <xdr:nvCxnSpPr>
        <xdr:cNvPr id="88" name="直線コネクタ 87">
          <a:extLst>
            <a:ext uri="{FF2B5EF4-FFF2-40B4-BE49-F238E27FC236}">
              <a16:creationId xmlns="" xmlns:a16="http://schemas.microsoft.com/office/drawing/2014/main" id="{00000000-0008-0000-0000-000058000000}"/>
            </a:ext>
          </a:extLst>
        </xdr:cNvPr>
        <xdr:cNvCxnSpPr/>
      </xdr:nvCxnSpPr>
      <xdr:spPr>
        <a:xfrm>
          <a:off x="2247265" y="5244253"/>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47202</xdr:rowOff>
    </xdr:from>
    <xdr:to>
      <xdr:col>7</xdr:col>
      <xdr:colOff>187325</xdr:colOff>
      <xdr:row>26</xdr:row>
      <xdr:rowOff>148802</xdr:rowOff>
    </xdr:to>
    <xdr:sp macro="" textlink="">
      <xdr:nvSpPr>
        <xdr:cNvPr id="89" name="楕円 88">
          <a:extLst>
            <a:ext uri="{FF2B5EF4-FFF2-40B4-BE49-F238E27FC236}">
              <a16:creationId xmlns="" xmlns:a16="http://schemas.microsoft.com/office/drawing/2014/main" id="{00000000-0008-0000-0000-000059000000}"/>
            </a:ext>
          </a:extLst>
        </xdr:cNvPr>
        <xdr:cNvSpPr/>
      </xdr:nvSpPr>
      <xdr:spPr>
        <a:xfrm>
          <a:off x="1525905" y="51754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98002</xdr:rowOff>
    </xdr:from>
    <xdr:to>
      <xdr:col>11</xdr:col>
      <xdr:colOff>136525</xdr:colOff>
      <xdr:row>26</xdr:row>
      <xdr:rowOff>115993</xdr:rowOff>
    </xdr:to>
    <xdr:cxnSp macro="">
      <xdr:nvCxnSpPr>
        <xdr:cNvPr id="90" name="直線コネクタ 89">
          <a:extLst>
            <a:ext uri="{FF2B5EF4-FFF2-40B4-BE49-F238E27FC236}">
              <a16:creationId xmlns="" xmlns:a16="http://schemas.microsoft.com/office/drawing/2014/main" id="{00000000-0008-0000-0000-00005A000000}"/>
            </a:ext>
          </a:extLst>
        </xdr:cNvPr>
        <xdr:cNvCxnSpPr/>
      </xdr:nvCxnSpPr>
      <xdr:spPr>
        <a:xfrm>
          <a:off x="1576705" y="5226262"/>
          <a:ext cx="67056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a:extLst>
            <a:ext uri="{FF2B5EF4-FFF2-40B4-BE49-F238E27FC236}">
              <a16:creationId xmlns="" xmlns:a16="http://schemas.microsoft.com/office/drawing/2014/main" id="{00000000-0008-0000-0000-00005B000000}"/>
            </a:ext>
          </a:extLst>
        </xdr:cNvPr>
        <xdr:cNvSpPr txBox="1"/>
      </xdr:nvSpPr>
      <xdr:spPr>
        <a:xfrm>
          <a:off x="3395989" y="604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2" name="n_2aveValue有形固定資産減価償却率">
          <a:extLst>
            <a:ext uri="{FF2B5EF4-FFF2-40B4-BE49-F238E27FC236}">
              <a16:creationId xmlns="" xmlns:a16="http://schemas.microsoft.com/office/drawing/2014/main" id="{00000000-0008-0000-0000-00005C000000}"/>
            </a:ext>
          </a:extLst>
        </xdr:cNvPr>
        <xdr:cNvSpPr txBox="1"/>
      </xdr:nvSpPr>
      <xdr:spPr>
        <a:xfrm>
          <a:off x="2738129" y="6055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3" name="n_3aveValue有形固定資産減価償却率">
          <a:extLst>
            <a:ext uri="{FF2B5EF4-FFF2-40B4-BE49-F238E27FC236}">
              <a16:creationId xmlns="" xmlns:a16="http://schemas.microsoft.com/office/drawing/2014/main" id="{00000000-0008-0000-0000-00005D000000}"/>
            </a:ext>
          </a:extLst>
        </xdr:cNvPr>
        <xdr:cNvSpPr txBox="1"/>
      </xdr:nvSpPr>
      <xdr:spPr>
        <a:xfrm>
          <a:off x="206756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4" name="n_4aveValue有形固定資産減価償却率">
          <a:extLst>
            <a:ext uri="{FF2B5EF4-FFF2-40B4-BE49-F238E27FC236}">
              <a16:creationId xmlns="" xmlns:a16="http://schemas.microsoft.com/office/drawing/2014/main" id="{00000000-0008-0000-0000-00005E000000}"/>
            </a:ext>
          </a:extLst>
        </xdr:cNvPr>
        <xdr:cNvSpPr txBox="1"/>
      </xdr:nvSpPr>
      <xdr:spPr>
        <a:xfrm>
          <a:off x="1397009" y="607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51452</xdr:rowOff>
    </xdr:from>
    <xdr:ext cx="405111" cy="259045"/>
    <xdr:sp macro="" textlink="">
      <xdr:nvSpPr>
        <xdr:cNvPr id="95" name="n_1mainValue有形固定資産減価償却率">
          <a:extLst>
            <a:ext uri="{FF2B5EF4-FFF2-40B4-BE49-F238E27FC236}">
              <a16:creationId xmlns="" xmlns:a16="http://schemas.microsoft.com/office/drawing/2014/main" id="{00000000-0008-0000-0000-00005F000000}"/>
            </a:ext>
          </a:extLst>
        </xdr:cNvPr>
        <xdr:cNvSpPr txBox="1"/>
      </xdr:nvSpPr>
      <xdr:spPr>
        <a:xfrm>
          <a:off x="3395989" y="501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62247</xdr:rowOff>
    </xdr:from>
    <xdr:ext cx="405111" cy="259045"/>
    <xdr:sp macro="" textlink="">
      <xdr:nvSpPr>
        <xdr:cNvPr id="96" name="n_2mainValue有形固定資産減価償却率">
          <a:extLst>
            <a:ext uri="{FF2B5EF4-FFF2-40B4-BE49-F238E27FC236}">
              <a16:creationId xmlns="" xmlns:a16="http://schemas.microsoft.com/office/drawing/2014/main" id="{00000000-0008-0000-0000-000060000000}"/>
            </a:ext>
          </a:extLst>
        </xdr:cNvPr>
        <xdr:cNvSpPr txBox="1"/>
      </xdr:nvSpPr>
      <xdr:spPr>
        <a:xfrm>
          <a:off x="2738129" y="502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11870</xdr:rowOff>
    </xdr:from>
    <xdr:ext cx="405111" cy="259045"/>
    <xdr:sp macro="" textlink="">
      <xdr:nvSpPr>
        <xdr:cNvPr id="97" name="n_3mainValue有形固定資産減価償却率">
          <a:extLst>
            <a:ext uri="{FF2B5EF4-FFF2-40B4-BE49-F238E27FC236}">
              <a16:creationId xmlns="" xmlns:a16="http://schemas.microsoft.com/office/drawing/2014/main" id="{00000000-0008-0000-0000-000061000000}"/>
            </a:ext>
          </a:extLst>
        </xdr:cNvPr>
        <xdr:cNvSpPr txBox="1"/>
      </xdr:nvSpPr>
      <xdr:spPr>
        <a:xfrm>
          <a:off x="2067569" y="497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165329</xdr:rowOff>
    </xdr:from>
    <xdr:ext cx="405111" cy="259045"/>
    <xdr:sp macro="" textlink="">
      <xdr:nvSpPr>
        <xdr:cNvPr id="98" name="n_4mainValue有形固定資産減価償却率">
          <a:extLst>
            <a:ext uri="{FF2B5EF4-FFF2-40B4-BE49-F238E27FC236}">
              <a16:creationId xmlns="" xmlns:a16="http://schemas.microsoft.com/office/drawing/2014/main" id="{00000000-0008-0000-0000-000062000000}"/>
            </a:ext>
          </a:extLst>
        </xdr:cNvPr>
        <xdr:cNvSpPr txBox="1"/>
      </xdr:nvSpPr>
      <xdr:spPr>
        <a:xfrm>
          <a:off x="1397009" y="495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 xmlns:a16="http://schemas.microsoft.com/office/drawing/2014/main" id="{00000000-0008-0000-0000-000063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 xmlns:a16="http://schemas.microsoft.com/office/drawing/2014/main" id="{00000000-0008-0000-0000-000064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 xmlns:a16="http://schemas.microsoft.com/office/drawing/2014/main" id="{00000000-0008-0000-0000-00006500000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 xmlns:a16="http://schemas.microsoft.com/office/drawing/2014/main" id="{00000000-0008-0000-0000-000066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 xmlns:a16="http://schemas.microsoft.com/office/drawing/2014/main" id="{00000000-0008-0000-0000-000067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 xmlns:a16="http://schemas.microsoft.com/office/drawing/2014/main" id="{00000000-0008-0000-0000-000068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 xmlns:a16="http://schemas.microsoft.com/office/drawing/2014/main" id="{00000000-0008-0000-0000-000069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 xmlns:a16="http://schemas.microsoft.com/office/drawing/2014/main" id="{00000000-0008-0000-0000-00006A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 xmlns:a16="http://schemas.microsoft.com/office/drawing/2014/main" id="{00000000-0008-0000-0000-00006B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 xmlns:a16="http://schemas.microsoft.com/office/drawing/2014/main" id="{00000000-0008-0000-0000-00006C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 xmlns:a16="http://schemas.microsoft.com/office/drawing/2014/main" id="{00000000-0008-0000-0000-00006D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 xmlns:a16="http://schemas.microsoft.com/office/drawing/2014/main" id="{00000000-0008-0000-0000-00006E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 xmlns:a16="http://schemas.microsoft.com/office/drawing/2014/main" id="{00000000-0008-0000-0000-00006F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本年度の</a:t>
          </a:r>
          <a:r>
            <a:rPr kumimoji="1" lang="ja-JP" altLang="ja-JP" sz="1100">
              <a:solidFill>
                <a:schemeClr val="dk1"/>
              </a:solidFill>
              <a:effectLst/>
              <a:latin typeface="+mn-lt"/>
              <a:ea typeface="+mn-ea"/>
              <a:cs typeface="+mn-cs"/>
            </a:rPr>
            <a:t>地方債の発行額は約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千万円、償還額は約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endParaRPr kumimoji="1" lang="ja-JP" altLang="en-US"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なる。</a:t>
          </a:r>
          <a:r>
            <a:rPr lang="ja-JP" altLang="en-US"/>
            <a:t>償還額が発行額を上回る状態であり、本年度の類似団体の値が</a:t>
          </a:r>
          <a:r>
            <a:rPr lang="en-US" altLang="ja-JP"/>
            <a:t>346.6</a:t>
          </a:r>
          <a:r>
            <a:rPr lang="ja-JP" altLang="en-US"/>
            <a:t>％であるのに対し、今年の値は</a:t>
          </a:r>
          <a:r>
            <a:rPr lang="en-US" altLang="ja-JP"/>
            <a:t>354.8</a:t>
          </a:r>
          <a:r>
            <a:rPr lang="ja-JP" altLang="en-US"/>
            <a:t>％と依然として高いものの、昨年度の</a:t>
          </a:r>
          <a:r>
            <a:rPr lang="en-US" altLang="ja-JP"/>
            <a:t>439.3</a:t>
          </a:r>
          <a:r>
            <a:rPr lang="ja-JP" altLang="en-US"/>
            <a:t>％からは減少している。今後も将来に多額の負担を残さないよう、適正な基金管理と健全な財政運営に努める必要がある。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 xmlns:a16="http://schemas.microsoft.com/office/drawing/2014/main" id="{00000000-0008-0000-0000-000070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 xmlns:a16="http://schemas.microsoft.com/office/drawing/2014/main" id="{00000000-0008-0000-0000-000071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 xmlns:a16="http://schemas.microsoft.com/office/drawing/2014/main" id="{00000000-0008-0000-0000-000072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 xmlns:a16="http://schemas.microsoft.com/office/drawing/2014/main" id="{00000000-0008-0000-0000-000073000000}"/>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 xmlns:a16="http://schemas.microsoft.com/office/drawing/2014/main" id="{00000000-0008-0000-0000-000074000000}"/>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 xmlns:a16="http://schemas.microsoft.com/office/drawing/2014/main" id="{00000000-0008-0000-0000-000075000000}"/>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 xmlns:a16="http://schemas.microsoft.com/office/drawing/2014/main" id="{00000000-0008-0000-0000-000076000000}"/>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 xmlns:a16="http://schemas.microsoft.com/office/drawing/2014/main" id="{00000000-0008-0000-0000-000077000000}"/>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 xmlns:a16="http://schemas.microsoft.com/office/drawing/2014/main" id="{00000000-0008-0000-0000-000078000000}"/>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 xmlns:a16="http://schemas.microsoft.com/office/drawing/2014/main" id="{00000000-0008-0000-0000-000079000000}"/>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 xmlns:a16="http://schemas.microsoft.com/office/drawing/2014/main" id="{00000000-0008-0000-0000-00007A00000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 xmlns:a16="http://schemas.microsoft.com/office/drawing/2014/main" id="{00000000-0008-0000-0000-00007B00000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 xmlns:a16="http://schemas.microsoft.com/office/drawing/2014/main" id="{00000000-0008-0000-0000-00007C000000}"/>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 xmlns:a16="http://schemas.microsoft.com/office/drawing/2014/main" id="{00000000-0008-0000-0000-00007D000000}"/>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 xmlns:a16="http://schemas.microsoft.com/office/drawing/2014/main" id="{00000000-0008-0000-0000-00007E000000}"/>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 xmlns:a16="http://schemas.microsoft.com/office/drawing/2014/main" id="{00000000-0008-0000-0000-00007F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 xmlns:a16="http://schemas.microsoft.com/office/drawing/2014/main" id="{00000000-0008-0000-0000-000080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9" name="直線コネクタ 128">
          <a:extLst>
            <a:ext uri="{FF2B5EF4-FFF2-40B4-BE49-F238E27FC236}">
              <a16:creationId xmlns="" xmlns:a16="http://schemas.microsoft.com/office/drawing/2014/main" id="{00000000-0008-0000-0000-000081000000}"/>
            </a:ext>
          </a:extLst>
        </xdr:cNvPr>
        <xdr:cNvCxnSpPr/>
      </xdr:nvCxnSpPr>
      <xdr:spPr>
        <a:xfrm flipV="1">
          <a:off x="13027660" y="5160463"/>
          <a:ext cx="1269" cy="1449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0" name="債務償還比率最小値テキスト">
          <a:extLst>
            <a:ext uri="{FF2B5EF4-FFF2-40B4-BE49-F238E27FC236}">
              <a16:creationId xmlns="" xmlns:a16="http://schemas.microsoft.com/office/drawing/2014/main" id="{00000000-0008-0000-0000-000082000000}"/>
            </a:ext>
          </a:extLst>
        </xdr:cNvPr>
        <xdr:cNvSpPr txBox="1"/>
      </xdr:nvSpPr>
      <xdr:spPr>
        <a:xfrm>
          <a:off x="13080365" y="661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1" name="直線コネクタ 130">
          <a:extLst>
            <a:ext uri="{FF2B5EF4-FFF2-40B4-BE49-F238E27FC236}">
              <a16:creationId xmlns="" xmlns:a16="http://schemas.microsoft.com/office/drawing/2014/main" id="{00000000-0008-0000-0000-000083000000}"/>
            </a:ext>
          </a:extLst>
        </xdr:cNvPr>
        <xdr:cNvCxnSpPr/>
      </xdr:nvCxnSpPr>
      <xdr:spPr>
        <a:xfrm>
          <a:off x="12963525" y="6609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 xmlns:a16="http://schemas.microsoft.com/office/drawing/2014/main" id="{00000000-0008-0000-0000-000084000000}"/>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 xmlns:a16="http://schemas.microsoft.com/office/drawing/2014/main" id="{00000000-0008-0000-0000-000085000000}"/>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4" name="債務償還比率平均値テキスト">
          <a:extLst>
            <a:ext uri="{FF2B5EF4-FFF2-40B4-BE49-F238E27FC236}">
              <a16:creationId xmlns="" xmlns:a16="http://schemas.microsoft.com/office/drawing/2014/main" id="{00000000-0008-0000-0000-000086000000}"/>
            </a:ext>
          </a:extLst>
        </xdr:cNvPr>
        <xdr:cNvSpPr txBox="1"/>
      </xdr:nvSpPr>
      <xdr:spPr>
        <a:xfrm>
          <a:off x="13080365" y="548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5" name="フローチャート: 判断 134">
          <a:extLst>
            <a:ext uri="{FF2B5EF4-FFF2-40B4-BE49-F238E27FC236}">
              <a16:creationId xmlns="" xmlns:a16="http://schemas.microsoft.com/office/drawing/2014/main" id="{00000000-0008-0000-0000-000087000000}"/>
            </a:ext>
          </a:extLst>
        </xdr:cNvPr>
        <xdr:cNvSpPr/>
      </xdr:nvSpPr>
      <xdr:spPr>
        <a:xfrm>
          <a:off x="13001625" y="5632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6" name="フローチャート: 判断 135">
          <a:extLst>
            <a:ext uri="{FF2B5EF4-FFF2-40B4-BE49-F238E27FC236}">
              <a16:creationId xmlns="" xmlns:a16="http://schemas.microsoft.com/office/drawing/2014/main" id="{00000000-0008-0000-0000-000088000000}"/>
            </a:ext>
          </a:extLst>
        </xdr:cNvPr>
        <xdr:cNvSpPr/>
      </xdr:nvSpPr>
      <xdr:spPr>
        <a:xfrm>
          <a:off x="12359005" y="5631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7" name="フローチャート: 判断 136">
          <a:extLst>
            <a:ext uri="{FF2B5EF4-FFF2-40B4-BE49-F238E27FC236}">
              <a16:creationId xmlns="" xmlns:a16="http://schemas.microsoft.com/office/drawing/2014/main" id="{00000000-0008-0000-0000-000089000000}"/>
            </a:ext>
          </a:extLst>
        </xdr:cNvPr>
        <xdr:cNvSpPr/>
      </xdr:nvSpPr>
      <xdr:spPr>
        <a:xfrm>
          <a:off x="11688445" y="58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8" name="フローチャート: 判断 137">
          <a:extLst>
            <a:ext uri="{FF2B5EF4-FFF2-40B4-BE49-F238E27FC236}">
              <a16:creationId xmlns="" xmlns:a16="http://schemas.microsoft.com/office/drawing/2014/main" id="{00000000-0008-0000-0000-00008A000000}"/>
            </a:ext>
          </a:extLst>
        </xdr:cNvPr>
        <xdr:cNvSpPr/>
      </xdr:nvSpPr>
      <xdr:spPr>
        <a:xfrm>
          <a:off x="11017885" y="5869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9" name="フローチャート: 判断 138">
          <a:extLst>
            <a:ext uri="{FF2B5EF4-FFF2-40B4-BE49-F238E27FC236}">
              <a16:creationId xmlns="" xmlns:a16="http://schemas.microsoft.com/office/drawing/2014/main" id="{00000000-0008-0000-0000-00008B000000}"/>
            </a:ext>
          </a:extLst>
        </xdr:cNvPr>
        <xdr:cNvSpPr/>
      </xdr:nvSpPr>
      <xdr:spPr>
        <a:xfrm>
          <a:off x="10347325" y="590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00000000-0008-0000-0000-00008C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00000000-0008-0000-0000-00008D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00000000-0008-0000-0000-00008E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00000000-0008-0000-0000-00008F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00000000-0008-0000-0000-000090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14206</xdr:rowOff>
    </xdr:from>
    <xdr:to>
      <xdr:col>76</xdr:col>
      <xdr:colOff>73025</xdr:colOff>
      <xdr:row>29</xdr:row>
      <xdr:rowOff>115806</xdr:rowOff>
    </xdr:to>
    <xdr:sp macro="" textlink="">
      <xdr:nvSpPr>
        <xdr:cNvPr id="145" name="楕円 144">
          <a:extLst>
            <a:ext uri="{FF2B5EF4-FFF2-40B4-BE49-F238E27FC236}">
              <a16:creationId xmlns="" xmlns:a16="http://schemas.microsoft.com/office/drawing/2014/main" id="{00000000-0008-0000-0000-000091000000}"/>
            </a:ext>
          </a:extLst>
        </xdr:cNvPr>
        <xdr:cNvSpPr/>
      </xdr:nvSpPr>
      <xdr:spPr>
        <a:xfrm>
          <a:off x="13001625" y="5645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164083</xdr:rowOff>
    </xdr:from>
    <xdr:ext cx="469744" cy="259045"/>
    <xdr:sp macro="" textlink="">
      <xdr:nvSpPr>
        <xdr:cNvPr id="146" name="債務償還比率該当値テキスト">
          <a:extLst>
            <a:ext uri="{FF2B5EF4-FFF2-40B4-BE49-F238E27FC236}">
              <a16:creationId xmlns="" xmlns:a16="http://schemas.microsoft.com/office/drawing/2014/main" id="{00000000-0008-0000-0000-000092000000}"/>
            </a:ext>
          </a:extLst>
        </xdr:cNvPr>
        <xdr:cNvSpPr txBox="1"/>
      </xdr:nvSpPr>
      <xdr:spPr>
        <a:xfrm>
          <a:off x="13080365" y="562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144517</xdr:rowOff>
    </xdr:from>
    <xdr:to>
      <xdr:col>72</xdr:col>
      <xdr:colOff>123825</xdr:colOff>
      <xdr:row>30</xdr:row>
      <xdr:rowOff>74667</xdr:rowOff>
    </xdr:to>
    <xdr:sp macro="" textlink="">
      <xdr:nvSpPr>
        <xdr:cNvPr id="147" name="楕円 146">
          <a:extLst>
            <a:ext uri="{FF2B5EF4-FFF2-40B4-BE49-F238E27FC236}">
              <a16:creationId xmlns="" xmlns:a16="http://schemas.microsoft.com/office/drawing/2014/main" id="{00000000-0008-0000-0000-000093000000}"/>
            </a:ext>
          </a:extLst>
        </xdr:cNvPr>
        <xdr:cNvSpPr/>
      </xdr:nvSpPr>
      <xdr:spPr>
        <a:xfrm>
          <a:off x="12359005" y="5775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65006</xdr:rowOff>
    </xdr:from>
    <xdr:to>
      <xdr:col>76</xdr:col>
      <xdr:colOff>22225</xdr:colOff>
      <xdr:row>30</xdr:row>
      <xdr:rowOff>23867</xdr:rowOff>
    </xdr:to>
    <xdr:cxnSp macro="">
      <xdr:nvCxnSpPr>
        <xdr:cNvPr id="148" name="直線コネクタ 147">
          <a:extLst>
            <a:ext uri="{FF2B5EF4-FFF2-40B4-BE49-F238E27FC236}">
              <a16:creationId xmlns="" xmlns:a16="http://schemas.microsoft.com/office/drawing/2014/main" id="{00000000-0008-0000-0000-000094000000}"/>
            </a:ext>
          </a:extLst>
        </xdr:cNvPr>
        <xdr:cNvCxnSpPr/>
      </xdr:nvCxnSpPr>
      <xdr:spPr>
        <a:xfrm flipV="1">
          <a:off x="12409805" y="5696186"/>
          <a:ext cx="619760" cy="1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23450</xdr:rowOff>
    </xdr:from>
    <xdr:to>
      <xdr:col>68</xdr:col>
      <xdr:colOff>123825</xdr:colOff>
      <xdr:row>33</xdr:row>
      <xdr:rowOff>125050</xdr:rowOff>
    </xdr:to>
    <xdr:sp macro="" textlink="">
      <xdr:nvSpPr>
        <xdr:cNvPr id="149" name="楕円 148">
          <a:extLst>
            <a:ext uri="{FF2B5EF4-FFF2-40B4-BE49-F238E27FC236}">
              <a16:creationId xmlns="" xmlns:a16="http://schemas.microsoft.com/office/drawing/2014/main" id="{00000000-0008-0000-0000-000095000000}"/>
            </a:ext>
          </a:extLst>
        </xdr:cNvPr>
        <xdr:cNvSpPr/>
      </xdr:nvSpPr>
      <xdr:spPr>
        <a:xfrm>
          <a:off x="11688445" y="63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23867</xdr:rowOff>
    </xdr:from>
    <xdr:to>
      <xdr:col>72</xdr:col>
      <xdr:colOff>73025</xdr:colOff>
      <xdr:row>33</xdr:row>
      <xdr:rowOff>74250</xdr:rowOff>
    </xdr:to>
    <xdr:cxnSp macro="">
      <xdr:nvCxnSpPr>
        <xdr:cNvPr id="150" name="直線コネクタ 149">
          <a:extLst>
            <a:ext uri="{FF2B5EF4-FFF2-40B4-BE49-F238E27FC236}">
              <a16:creationId xmlns="" xmlns:a16="http://schemas.microsoft.com/office/drawing/2014/main" id="{00000000-0008-0000-0000-000096000000}"/>
            </a:ext>
          </a:extLst>
        </xdr:cNvPr>
        <xdr:cNvCxnSpPr/>
      </xdr:nvCxnSpPr>
      <xdr:spPr>
        <a:xfrm flipV="1">
          <a:off x="11739245" y="5822687"/>
          <a:ext cx="670560" cy="55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101600</xdr:rowOff>
    </xdr:from>
    <xdr:to>
      <xdr:col>64</xdr:col>
      <xdr:colOff>123825</xdr:colOff>
      <xdr:row>33</xdr:row>
      <xdr:rowOff>31750</xdr:rowOff>
    </xdr:to>
    <xdr:sp macro="" textlink="">
      <xdr:nvSpPr>
        <xdr:cNvPr id="151" name="楕円 150">
          <a:extLst>
            <a:ext uri="{FF2B5EF4-FFF2-40B4-BE49-F238E27FC236}">
              <a16:creationId xmlns="" xmlns:a16="http://schemas.microsoft.com/office/drawing/2014/main" id="{00000000-0008-0000-0000-000097000000}"/>
            </a:ext>
          </a:extLst>
        </xdr:cNvPr>
        <xdr:cNvSpPr/>
      </xdr:nvSpPr>
      <xdr:spPr>
        <a:xfrm>
          <a:off x="11017885" y="623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152400</xdr:rowOff>
    </xdr:from>
    <xdr:to>
      <xdr:col>68</xdr:col>
      <xdr:colOff>73025</xdr:colOff>
      <xdr:row>33</xdr:row>
      <xdr:rowOff>74250</xdr:rowOff>
    </xdr:to>
    <xdr:cxnSp macro="">
      <xdr:nvCxnSpPr>
        <xdr:cNvPr id="152" name="直線コネクタ 151">
          <a:extLst>
            <a:ext uri="{FF2B5EF4-FFF2-40B4-BE49-F238E27FC236}">
              <a16:creationId xmlns="" xmlns:a16="http://schemas.microsoft.com/office/drawing/2014/main" id="{00000000-0008-0000-0000-000098000000}"/>
            </a:ext>
          </a:extLst>
        </xdr:cNvPr>
        <xdr:cNvCxnSpPr/>
      </xdr:nvCxnSpPr>
      <xdr:spPr>
        <a:xfrm>
          <a:off x="11068685" y="6286500"/>
          <a:ext cx="670560" cy="8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55064</xdr:rowOff>
    </xdr:from>
    <xdr:to>
      <xdr:col>60</xdr:col>
      <xdr:colOff>123825</xdr:colOff>
      <xdr:row>33</xdr:row>
      <xdr:rowOff>156663</xdr:rowOff>
    </xdr:to>
    <xdr:sp macro="" textlink="">
      <xdr:nvSpPr>
        <xdr:cNvPr id="153" name="楕円 152">
          <a:extLst>
            <a:ext uri="{FF2B5EF4-FFF2-40B4-BE49-F238E27FC236}">
              <a16:creationId xmlns="" xmlns:a16="http://schemas.microsoft.com/office/drawing/2014/main" id="{00000000-0008-0000-0000-000099000000}"/>
            </a:ext>
          </a:extLst>
        </xdr:cNvPr>
        <xdr:cNvSpPr/>
      </xdr:nvSpPr>
      <xdr:spPr>
        <a:xfrm>
          <a:off x="10347325" y="6356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152400</xdr:rowOff>
    </xdr:from>
    <xdr:to>
      <xdr:col>64</xdr:col>
      <xdr:colOff>73025</xdr:colOff>
      <xdr:row>33</xdr:row>
      <xdr:rowOff>105863</xdr:rowOff>
    </xdr:to>
    <xdr:cxnSp macro="">
      <xdr:nvCxnSpPr>
        <xdr:cNvPr id="154" name="直線コネクタ 153">
          <a:extLst>
            <a:ext uri="{FF2B5EF4-FFF2-40B4-BE49-F238E27FC236}">
              <a16:creationId xmlns="" xmlns:a16="http://schemas.microsoft.com/office/drawing/2014/main" id="{00000000-0008-0000-0000-00009A000000}"/>
            </a:ext>
          </a:extLst>
        </xdr:cNvPr>
        <xdr:cNvCxnSpPr/>
      </xdr:nvCxnSpPr>
      <xdr:spPr>
        <a:xfrm flipV="1">
          <a:off x="10398125" y="6286500"/>
          <a:ext cx="670560" cy="1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5" name="n_1aveValue債務償還比率">
          <a:extLst>
            <a:ext uri="{FF2B5EF4-FFF2-40B4-BE49-F238E27FC236}">
              <a16:creationId xmlns="" xmlns:a16="http://schemas.microsoft.com/office/drawing/2014/main" id="{00000000-0008-0000-0000-00009B000000}"/>
            </a:ext>
          </a:extLst>
        </xdr:cNvPr>
        <xdr:cNvSpPr txBox="1"/>
      </xdr:nvSpPr>
      <xdr:spPr>
        <a:xfrm>
          <a:off x="12185092" y="541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a:extLst>
            <a:ext uri="{FF2B5EF4-FFF2-40B4-BE49-F238E27FC236}">
              <a16:creationId xmlns="" xmlns:a16="http://schemas.microsoft.com/office/drawing/2014/main" id="{00000000-0008-0000-0000-00009C000000}"/>
            </a:ext>
          </a:extLst>
        </xdr:cNvPr>
        <xdr:cNvSpPr txBox="1"/>
      </xdr:nvSpPr>
      <xdr:spPr>
        <a:xfrm>
          <a:off x="11527232" y="562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a:extLst>
            <a:ext uri="{FF2B5EF4-FFF2-40B4-BE49-F238E27FC236}">
              <a16:creationId xmlns="" xmlns:a16="http://schemas.microsoft.com/office/drawing/2014/main" id="{00000000-0008-0000-0000-00009D000000}"/>
            </a:ext>
          </a:extLst>
        </xdr:cNvPr>
        <xdr:cNvSpPr txBox="1"/>
      </xdr:nvSpPr>
      <xdr:spPr>
        <a:xfrm>
          <a:off x="10856672" y="56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a:extLst>
            <a:ext uri="{FF2B5EF4-FFF2-40B4-BE49-F238E27FC236}">
              <a16:creationId xmlns="" xmlns:a16="http://schemas.microsoft.com/office/drawing/2014/main" id="{00000000-0008-0000-0000-00009E000000}"/>
            </a:ext>
          </a:extLst>
        </xdr:cNvPr>
        <xdr:cNvSpPr txBox="1"/>
      </xdr:nvSpPr>
      <xdr:spPr>
        <a:xfrm>
          <a:off x="10186112" y="56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65794</xdr:rowOff>
    </xdr:from>
    <xdr:ext cx="469744" cy="259045"/>
    <xdr:sp macro="" textlink="">
      <xdr:nvSpPr>
        <xdr:cNvPr id="159" name="n_1mainValue債務償還比率">
          <a:extLst>
            <a:ext uri="{FF2B5EF4-FFF2-40B4-BE49-F238E27FC236}">
              <a16:creationId xmlns="" xmlns:a16="http://schemas.microsoft.com/office/drawing/2014/main" id="{00000000-0008-0000-0000-00009F000000}"/>
            </a:ext>
          </a:extLst>
        </xdr:cNvPr>
        <xdr:cNvSpPr txBox="1"/>
      </xdr:nvSpPr>
      <xdr:spPr>
        <a:xfrm>
          <a:off x="12185092" y="586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116177</xdr:rowOff>
    </xdr:from>
    <xdr:ext cx="469744" cy="259045"/>
    <xdr:sp macro="" textlink="">
      <xdr:nvSpPr>
        <xdr:cNvPr id="160" name="n_2mainValue債務償還比率">
          <a:extLst>
            <a:ext uri="{FF2B5EF4-FFF2-40B4-BE49-F238E27FC236}">
              <a16:creationId xmlns="" xmlns:a16="http://schemas.microsoft.com/office/drawing/2014/main" id="{00000000-0008-0000-0000-0000A0000000}"/>
            </a:ext>
          </a:extLst>
        </xdr:cNvPr>
        <xdr:cNvSpPr txBox="1"/>
      </xdr:nvSpPr>
      <xdr:spPr>
        <a:xfrm>
          <a:off x="11527232" y="641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22877</xdr:rowOff>
    </xdr:from>
    <xdr:ext cx="469744" cy="259045"/>
    <xdr:sp macro="" textlink="">
      <xdr:nvSpPr>
        <xdr:cNvPr id="161" name="n_3mainValue債務償還比率">
          <a:extLst>
            <a:ext uri="{FF2B5EF4-FFF2-40B4-BE49-F238E27FC236}">
              <a16:creationId xmlns="" xmlns:a16="http://schemas.microsoft.com/office/drawing/2014/main" id="{00000000-0008-0000-0000-0000A1000000}"/>
            </a:ext>
          </a:extLst>
        </xdr:cNvPr>
        <xdr:cNvSpPr txBox="1"/>
      </xdr:nvSpPr>
      <xdr:spPr>
        <a:xfrm>
          <a:off x="10856672" y="63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147790</xdr:rowOff>
    </xdr:from>
    <xdr:ext cx="469744" cy="259045"/>
    <xdr:sp macro="" textlink="">
      <xdr:nvSpPr>
        <xdr:cNvPr id="162" name="n_4mainValue債務償還比率">
          <a:extLst>
            <a:ext uri="{FF2B5EF4-FFF2-40B4-BE49-F238E27FC236}">
              <a16:creationId xmlns="" xmlns:a16="http://schemas.microsoft.com/office/drawing/2014/main" id="{00000000-0008-0000-0000-0000A2000000}"/>
            </a:ext>
          </a:extLst>
        </xdr:cNvPr>
        <xdr:cNvSpPr txBox="1"/>
      </xdr:nvSpPr>
      <xdr:spPr>
        <a:xfrm>
          <a:off x="10186112" y="644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 xmlns:a16="http://schemas.microsoft.com/office/drawing/2014/main" id="{00000000-0008-0000-0000-0000A3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 xmlns:a16="http://schemas.microsoft.com/office/drawing/2014/main" id="{00000000-0008-0000-0000-0000A4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 xmlns:a16="http://schemas.microsoft.com/office/drawing/2014/main" id="{00000000-0008-0000-0000-0000A5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 xmlns:a16="http://schemas.microsoft.com/office/drawing/2014/main" id="{00000000-0008-0000-0000-0000A6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 xmlns:a16="http://schemas.microsoft.com/office/drawing/2014/main" id="{00000000-0008-0000-0000-0000A7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 xmlns:a16="http://schemas.microsoft.com/office/drawing/2014/main" id="{00000000-0008-0000-0000-0000A8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9,002
8,931
152.35
13,183,640
12,343,611
501,147
4,946,951
6,694,129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00000000-0008-0000-01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00000000-0008-0000-01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00000000-0008-0000-01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00000000-0008-0000-01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00000000-0008-0000-01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00000000-0008-0000-01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00000000-0008-0000-01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00000000-0008-0000-01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00000000-0008-0000-01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00000000-0008-0000-01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00000000-0008-0000-01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00000000-0008-0000-01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00000000-0008-0000-01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 xmlns:a16="http://schemas.microsoft.com/office/drawing/2014/main" id="{00000000-0008-0000-01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35378</xdr:rowOff>
    </xdr:from>
    <xdr:to>
      <xdr:col>24</xdr:col>
      <xdr:colOff>62865</xdr:colOff>
      <xdr:row>42</xdr:row>
      <xdr:rowOff>53340</xdr:rowOff>
    </xdr:to>
    <xdr:cxnSp macro="">
      <xdr:nvCxnSpPr>
        <xdr:cNvPr id="58" name="直線コネクタ 57">
          <a:extLst>
            <a:ext uri="{FF2B5EF4-FFF2-40B4-BE49-F238E27FC236}">
              <a16:creationId xmlns="" xmlns:a16="http://schemas.microsoft.com/office/drawing/2014/main" id="{00000000-0008-0000-0100-00003A000000}"/>
            </a:ext>
          </a:extLst>
        </xdr:cNvPr>
        <xdr:cNvCxnSpPr/>
      </xdr:nvCxnSpPr>
      <xdr:spPr>
        <a:xfrm flipV="1">
          <a:off x="4086225" y="5902778"/>
          <a:ext cx="0" cy="119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道路】&#10;有形固定資産減価償却率最小値テキスト">
          <a:extLst>
            <a:ext uri="{FF2B5EF4-FFF2-40B4-BE49-F238E27FC236}">
              <a16:creationId xmlns="" xmlns:a16="http://schemas.microsoft.com/office/drawing/2014/main" id="{00000000-0008-0000-0100-00003B000000}"/>
            </a:ext>
          </a:extLst>
        </xdr:cNvPr>
        <xdr:cNvSpPr txBox="1"/>
      </xdr:nvSpPr>
      <xdr:spPr>
        <a:xfrm>
          <a:off x="412496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 xmlns:a16="http://schemas.microsoft.com/office/drawing/2014/main" id="{00000000-0008-0000-0100-00003C000000}"/>
            </a:ext>
          </a:extLst>
        </xdr:cNvPr>
        <xdr:cNvCxnSpPr/>
      </xdr:nvCxnSpPr>
      <xdr:spPr>
        <a:xfrm>
          <a:off x="402082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153505</xdr:rowOff>
    </xdr:from>
    <xdr:ext cx="405111" cy="259045"/>
    <xdr:sp macro="" textlink="">
      <xdr:nvSpPr>
        <xdr:cNvPr id="61" name="【道路】&#10;有形固定資産減価償却率最大値テキスト">
          <a:extLst>
            <a:ext uri="{FF2B5EF4-FFF2-40B4-BE49-F238E27FC236}">
              <a16:creationId xmlns="" xmlns:a16="http://schemas.microsoft.com/office/drawing/2014/main" id="{00000000-0008-0000-0100-00003D000000}"/>
            </a:ext>
          </a:extLst>
        </xdr:cNvPr>
        <xdr:cNvSpPr txBox="1"/>
      </xdr:nvSpPr>
      <xdr:spPr>
        <a:xfrm>
          <a:off x="4124960" y="568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35378</xdr:rowOff>
    </xdr:from>
    <xdr:to>
      <xdr:col>24</xdr:col>
      <xdr:colOff>152400</xdr:colOff>
      <xdr:row>35</xdr:row>
      <xdr:rowOff>35378</xdr:rowOff>
    </xdr:to>
    <xdr:cxnSp macro="">
      <xdr:nvCxnSpPr>
        <xdr:cNvPr id="62" name="直線コネクタ 61">
          <a:extLst>
            <a:ext uri="{FF2B5EF4-FFF2-40B4-BE49-F238E27FC236}">
              <a16:creationId xmlns="" xmlns:a16="http://schemas.microsoft.com/office/drawing/2014/main" id="{00000000-0008-0000-0100-00003E000000}"/>
            </a:ext>
          </a:extLst>
        </xdr:cNvPr>
        <xdr:cNvCxnSpPr/>
      </xdr:nvCxnSpPr>
      <xdr:spPr>
        <a:xfrm>
          <a:off x="4020820" y="590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140987</xdr:rowOff>
    </xdr:from>
    <xdr:ext cx="405111" cy="259045"/>
    <xdr:sp macro="" textlink="">
      <xdr:nvSpPr>
        <xdr:cNvPr id="63" name="【道路】&#10;有形固定資産減価償却率平均値テキスト">
          <a:extLst>
            <a:ext uri="{FF2B5EF4-FFF2-40B4-BE49-F238E27FC236}">
              <a16:creationId xmlns="" xmlns:a16="http://schemas.microsoft.com/office/drawing/2014/main" id="{00000000-0008-0000-0100-00003F000000}"/>
            </a:ext>
          </a:extLst>
        </xdr:cNvPr>
        <xdr:cNvSpPr txBox="1"/>
      </xdr:nvSpPr>
      <xdr:spPr>
        <a:xfrm>
          <a:off x="4124960" y="651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403606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 xmlns:a16="http://schemas.microsoft.com/office/drawing/2014/main" id="{00000000-0008-0000-0100-000041000000}"/>
            </a:ext>
          </a:extLst>
        </xdr:cNvPr>
        <xdr:cNvSpPr/>
      </xdr:nvSpPr>
      <xdr:spPr>
        <a:xfrm>
          <a:off x="331216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66" name="フローチャート: 判断 65">
          <a:extLst>
            <a:ext uri="{FF2B5EF4-FFF2-40B4-BE49-F238E27FC236}">
              <a16:creationId xmlns="" xmlns:a16="http://schemas.microsoft.com/office/drawing/2014/main" id="{00000000-0008-0000-0100-000042000000}"/>
            </a:ext>
          </a:extLst>
        </xdr:cNvPr>
        <xdr:cNvSpPr/>
      </xdr:nvSpPr>
      <xdr:spPr>
        <a:xfrm>
          <a:off x="2514600" y="6527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152763</xdr:rowOff>
    </xdr:from>
    <xdr:to>
      <xdr:col>10</xdr:col>
      <xdr:colOff>165100</xdr:colOff>
      <xdr:row>39</xdr:row>
      <xdr:rowOff>82913</xdr:rowOff>
    </xdr:to>
    <xdr:sp macro="" textlink="">
      <xdr:nvSpPr>
        <xdr:cNvPr id="67" name="フローチャート: 判断 66">
          <a:extLst>
            <a:ext uri="{FF2B5EF4-FFF2-40B4-BE49-F238E27FC236}">
              <a16:creationId xmlns="" xmlns:a16="http://schemas.microsoft.com/office/drawing/2014/main" id="{00000000-0008-0000-0100-000043000000}"/>
            </a:ext>
          </a:extLst>
        </xdr:cNvPr>
        <xdr:cNvSpPr/>
      </xdr:nvSpPr>
      <xdr:spPr>
        <a:xfrm>
          <a:off x="173990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8" name="フローチャート: 判断 67">
          <a:extLst>
            <a:ext uri="{FF2B5EF4-FFF2-40B4-BE49-F238E27FC236}">
              <a16:creationId xmlns="" xmlns:a16="http://schemas.microsoft.com/office/drawing/2014/main" id="{00000000-0008-0000-0100-000044000000}"/>
            </a:ext>
          </a:extLst>
        </xdr:cNvPr>
        <xdr:cNvSpPr/>
      </xdr:nvSpPr>
      <xdr:spPr>
        <a:xfrm>
          <a:off x="96520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1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1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1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00000000-0008-0000-01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156028</xdr:rowOff>
    </xdr:from>
    <xdr:to>
      <xdr:col>24</xdr:col>
      <xdr:colOff>114300</xdr:colOff>
      <xdr:row>35</xdr:row>
      <xdr:rowOff>86178</xdr:rowOff>
    </xdr:to>
    <xdr:sp macro="" textlink="">
      <xdr:nvSpPr>
        <xdr:cNvPr id="74" name="楕円 73">
          <a:extLst>
            <a:ext uri="{FF2B5EF4-FFF2-40B4-BE49-F238E27FC236}">
              <a16:creationId xmlns="" xmlns:a16="http://schemas.microsoft.com/office/drawing/2014/main" id="{00000000-0008-0000-0100-00004A000000}"/>
            </a:ext>
          </a:extLst>
        </xdr:cNvPr>
        <xdr:cNvSpPr/>
      </xdr:nvSpPr>
      <xdr:spPr>
        <a:xfrm>
          <a:off x="4036060" y="5855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109055</xdr:rowOff>
    </xdr:from>
    <xdr:ext cx="405111" cy="259045"/>
    <xdr:sp macro="" textlink="">
      <xdr:nvSpPr>
        <xdr:cNvPr id="75" name="【道路】&#10;有形固定資産減価償却率該当値テキスト">
          <a:extLst>
            <a:ext uri="{FF2B5EF4-FFF2-40B4-BE49-F238E27FC236}">
              <a16:creationId xmlns="" xmlns:a16="http://schemas.microsoft.com/office/drawing/2014/main" id="{00000000-0008-0000-0100-00004B000000}"/>
            </a:ext>
          </a:extLst>
        </xdr:cNvPr>
        <xdr:cNvSpPr txBox="1"/>
      </xdr:nvSpPr>
      <xdr:spPr>
        <a:xfrm>
          <a:off x="4124960" y="5808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95613</xdr:rowOff>
    </xdr:from>
    <xdr:to>
      <xdr:col>20</xdr:col>
      <xdr:colOff>38100</xdr:colOff>
      <xdr:row>35</xdr:row>
      <xdr:rowOff>25763</xdr:rowOff>
    </xdr:to>
    <xdr:sp macro="" textlink="">
      <xdr:nvSpPr>
        <xdr:cNvPr id="76" name="楕円 75">
          <a:extLst>
            <a:ext uri="{FF2B5EF4-FFF2-40B4-BE49-F238E27FC236}">
              <a16:creationId xmlns="" xmlns:a16="http://schemas.microsoft.com/office/drawing/2014/main" id="{00000000-0008-0000-0100-00004C000000}"/>
            </a:ext>
          </a:extLst>
        </xdr:cNvPr>
        <xdr:cNvSpPr/>
      </xdr:nvSpPr>
      <xdr:spPr>
        <a:xfrm>
          <a:off x="3312160" y="57953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146413</xdr:rowOff>
    </xdr:from>
    <xdr:to>
      <xdr:col>24</xdr:col>
      <xdr:colOff>63500</xdr:colOff>
      <xdr:row>35</xdr:row>
      <xdr:rowOff>35378</xdr:rowOff>
    </xdr:to>
    <xdr:cxnSp macro="">
      <xdr:nvCxnSpPr>
        <xdr:cNvPr id="77" name="直線コネクタ 76">
          <a:extLst>
            <a:ext uri="{FF2B5EF4-FFF2-40B4-BE49-F238E27FC236}">
              <a16:creationId xmlns="" xmlns:a16="http://schemas.microsoft.com/office/drawing/2014/main" id="{00000000-0008-0000-0100-00004D000000}"/>
            </a:ext>
          </a:extLst>
        </xdr:cNvPr>
        <xdr:cNvCxnSpPr/>
      </xdr:nvCxnSpPr>
      <xdr:spPr>
        <a:xfrm>
          <a:off x="3355340" y="5846173"/>
          <a:ext cx="73152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25400</xdr:rowOff>
    </xdr:from>
    <xdr:to>
      <xdr:col>15</xdr:col>
      <xdr:colOff>101600</xdr:colOff>
      <xdr:row>34</xdr:row>
      <xdr:rowOff>127000</xdr:rowOff>
    </xdr:to>
    <xdr:sp macro="" textlink="">
      <xdr:nvSpPr>
        <xdr:cNvPr id="78" name="楕円 77">
          <a:extLst>
            <a:ext uri="{FF2B5EF4-FFF2-40B4-BE49-F238E27FC236}">
              <a16:creationId xmlns="" xmlns:a16="http://schemas.microsoft.com/office/drawing/2014/main" id="{00000000-0008-0000-0100-00004E000000}"/>
            </a:ext>
          </a:extLst>
        </xdr:cNvPr>
        <xdr:cNvSpPr/>
      </xdr:nvSpPr>
      <xdr:spPr>
        <a:xfrm>
          <a:off x="25146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76200</xdr:rowOff>
    </xdr:from>
    <xdr:to>
      <xdr:col>19</xdr:col>
      <xdr:colOff>177800</xdr:colOff>
      <xdr:row>34</xdr:row>
      <xdr:rowOff>146413</xdr:rowOff>
    </xdr:to>
    <xdr:cxnSp macro="">
      <xdr:nvCxnSpPr>
        <xdr:cNvPr id="79" name="直線コネクタ 78">
          <a:extLst>
            <a:ext uri="{FF2B5EF4-FFF2-40B4-BE49-F238E27FC236}">
              <a16:creationId xmlns="" xmlns:a16="http://schemas.microsoft.com/office/drawing/2014/main" id="{00000000-0008-0000-0100-00004F000000}"/>
            </a:ext>
          </a:extLst>
        </xdr:cNvPr>
        <xdr:cNvCxnSpPr/>
      </xdr:nvCxnSpPr>
      <xdr:spPr>
        <a:xfrm>
          <a:off x="2565400" y="5775960"/>
          <a:ext cx="78994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15603</xdr:rowOff>
    </xdr:from>
    <xdr:to>
      <xdr:col>10</xdr:col>
      <xdr:colOff>165100</xdr:colOff>
      <xdr:row>34</xdr:row>
      <xdr:rowOff>117203</xdr:rowOff>
    </xdr:to>
    <xdr:sp macro="" textlink="">
      <xdr:nvSpPr>
        <xdr:cNvPr id="80" name="楕円 79">
          <a:extLst>
            <a:ext uri="{FF2B5EF4-FFF2-40B4-BE49-F238E27FC236}">
              <a16:creationId xmlns="" xmlns:a16="http://schemas.microsoft.com/office/drawing/2014/main" id="{00000000-0008-0000-0100-000050000000}"/>
            </a:ext>
          </a:extLst>
        </xdr:cNvPr>
        <xdr:cNvSpPr/>
      </xdr:nvSpPr>
      <xdr:spPr>
        <a:xfrm>
          <a:off x="1739900" y="57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66403</xdr:rowOff>
    </xdr:from>
    <xdr:to>
      <xdr:col>15</xdr:col>
      <xdr:colOff>50800</xdr:colOff>
      <xdr:row>34</xdr:row>
      <xdr:rowOff>76200</xdr:rowOff>
    </xdr:to>
    <xdr:cxnSp macro="">
      <xdr:nvCxnSpPr>
        <xdr:cNvPr id="81" name="直線コネクタ 80">
          <a:extLst>
            <a:ext uri="{FF2B5EF4-FFF2-40B4-BE49-F238E27FC236}">
              <a16:creationId xmlns="" xmlns:a16="http://schemas.microsoft.com/office/drawing/2014/main" id="{00000000-0008-0000-0100-000051000000}"/>
            </a:ext>
          </a:extLst>
        </xdr:cNvPr>
        <xdr:cNvCxnSpPr/>
      </xdr:nvCxnSpPr>
      <xdr:spPr>
        <a:xfrm>
          <a:off x="1790700" y="5766163"/>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118473</xdr:rowOff>
    </xdr:from>
    <xdr:to>
      <xdr:col>6</xdr:col>
      <xdr:colOff>38100</xdr:colOff>
      <xdr:row>34</xdr:row>
      <xdr:rowOff>48623</xdr:rowOff>
    </xdr:to>
    <xdr:sp macro="" textlink="">
      <xdr:nvSpPr>
        <xdr:cNvPr id="82" name="楕円 81">
          <a:extLst>
            <a:ext uri="{FF2B5EF4-FFF2-40B4-BE49-F238E27FC236}">
              <a16:creationId xmlns="" xmlns:a16="http://schemas.microsoft.com/office/drawing/2014/main" id="{00000000-0008-0000-0100-000052000000}"/>
            </a:ext>
          </a:extLst>
        </xdr:cNvPr>
        <xdr:cNvSpPr/>
      </xdr:nvSpPr>
      <xdr:spPr>
        <a:xfrm>
          <a:off x="965200" y="5650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169273</xdr:rowOff>
    </xdr:from>
    <xdr:to>
      <xdr:col>10</xdr:col>
      <xdr:colOff>114300</xdr:colOff>
      <xdr:row>34</xdr:row>
      <xdr:rowOff>66403</xdr:rowOff>
    </xdr:to>
    <xdr:cxnSp macro="">
      <xdr:nvCxnSpPr>
        <xdr:cNvPr id="83" name="直線コネクタ 82">
          <a:extLst>
            <a:ext uri="{FF2B5EF4-FFF2-40B4-BE49-F238E27FC236}">
              <a16:creationId xmlns="" xmlns:a16="http://schemas.microsoft.com/office/drawing/2014/main" id="{00000000-0008-0000-0100-000053000000}"/>
            </a:ext>
          </a:extLst>
        </xdr:cNvPr>
        <xdr:cNvCxnSpPr/>
      </xdr:nvCxnSpPr>
      <xdr:spPr>
        <a:xfrm>
          <a:off x="1008380" y="5701393"/>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 xmlns:a16="http://schemas.microsoft.com/office/drawing/2014/main" id="{00000000-0008-0000-0100-000054000000}"/>
            </a:ext>
          </a:extLst>
        </xdr:cNvPr>
        <xdr:cNvSpPr txBox="1"/>
      </xdr:nvSpPr>
      <xdr:spPr>
        <a:xfrm>
          <a:off x="317056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5" name="n_2aveValue【道路】&#10;有形固定資産減価償却率">
          <a:extLst>
            <a:ext uri="{FF2B5EF4-FFF2-40B4-BE49-F238E27FC236}">
              <a16:creationId xmlns="" xmlns:a16="http://schemas.microsoft.com/office/drawing/2014/main" id="{00000000-0008-0000-0100-000055000000}"/>
            </a:ext>
          </a:extLst>
        </xdr:cNvPr>
        <xdr:cNvSpPr txBox="1"/>
      </xdr:nvSpPr>
      <xdr:spPr>
        <a:xfrm>
          <a:off x="238570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86" name="n_3aveValue【道路】&#10;有形固定資産減価償却率">
          <a:extLst>
            <a:ext uri="{FF2B5EF4-FFF2-40B4-BE49-F238E27FC236}">
              <a16:creationId xmlns="" xmlns:a16="http://schemas.microsoft.com/office/drawing/2014/main" id="{00000000-0008-0000-0100-000056000000}"/>
            </a:ext>
          </a:extLst>
        </xdr:cNvPr>
        <xdr:cNvSpPr txBox="1"/>
      </xdr:nvSpPr>
      <xdr:spPr>
        <a:xfrm>
          <a:off x="161100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7" name="n_4aveValue【道路】&#10;有形固定資産減価償却率">
          <a:extLst>
            <a:ext uri="{FF2B5EF4-FFF2-40B4-BE49-F238E27FC236}">
              <a16:creationId xmlns="" xmlns:a16="http://schemas.microsoft.com/office/drawing/2014/main" id="{00000000-0008-0000-0100-000057000000}"/>
            </a:ext>
          </a:extLst>
        </xdr:cNvPr>
        <xdr:cNvSpPr txBox="1"/>
      </xdr:nvSpPr>
      <xdr:spPr>
        <a:xfrm>
          <a:off x="83630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42290</xdr:rowOff>
    </xdr:from>
    <xdr:ext cx="405111" cy="259045"/>
    <xdr:sp macro="" textlink="">
      <xdr:nvSpPr>
        <xdr:cNvPr id="88" name="n_1mainValue【道路】&#10;有形固定資産減価償却率">
          <a:extLst>
            <a:ext uri="{FF2B5EF4-FFF2-40B4-BE49-F238E27FC236}">
              <a16:creationId xmlns="" xmlns:a16="http://schemas.microsoft.com/office/drawing/2014/main" id="{00000000-0008-0000-0100-000058000000}"/>
            </a:ext>
          </a:extLst>
        </xdr:cNvPr>
        <xdr:cNvSpPr txBox="1"/>
      </xdr:nvSpPr>
      <xdr:spPr>
        <a:xfrm>
          <a:off x="317056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143527</xdr:rowOff>
    </xdr:from>
    <xdr:ext cx="405111" cy="259045"/>
    <xdr:sp macro="" textlink="">
      <xdr:nvSpPr>
        <xdr:cNvPr id="89" name="n_2mainValue【道路】&#10;有形固定資産減価償却率">
          <a:extLst>
            <a:ext uri="{FF2B5EF4-FFF2-40B4-BE49-F238E27FC236}">
              <a16:creationId xmlns="" xmlns:a16="http://schemas.microsoft.com/office/drawing/2014/main" id="{00000000-0008-0000-0100-000059000000}"/>
            </a:ext>
          </a:extLst>
        </xdr:cNvPr>
        <xdr:cNvSpPr txBox="1"/>
      </xdr:nvSpPr>
      <xdr:spPr>
        <a:xfrm>
          <a:off x="238570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133730</xdr:rowOff>
    </xdr:from>
    <xdr:ext cx="405111" cy="259045"/>
    <xdr:sp macro="" textlink="">
      <xdr:nvSpPr>
        <xdr:cNvPr id="90" name="n_3mainValue【道路】&#10;有形固定資産減価償却率">
          <a:extLst>
            <a:ext uri="{FF2B5EF4-FFF2-40B4-BE49-F238E27FC236}">
              <a16:creationId xmlns="" xmlns:a16="http://schemas.microsoft.com/office/drawing/2014/main" id="{00000000-0008-0000-0100-00005A000000}"/>
            </a:ext>
          </a:extLst>
        </xdr:cNvPr>
        <xdr:cNvSpPr txBox="1"/>
      </xdr:nvSpPr>
      <xdr:spPr>
        <a:xfrm>
          <a:off x="1611004" y="54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65150</xdr:rowOff>
    </xdr:from>
    <xdr:ext cx="405111" cy="259045"/>
    <xdr:sp macro="" textlink="">
      <xdr:nvSpPr>
        <xdr:cNvPr id="91" name="n_4mainValue【道路】&#10;有形固定資産減価償却率">
          <a:extLst>
            <a:ext uri="{FF2B5EF4-FFF2-40B4-BE49-F238E27FC236}">
              <a16:creationId xmlns="" xmlns:a16="http://schemas.microsoft.com/office/drawing/2014/main" id="{00000000-0008-0000-0100-00005B000000}"/>
            </a:ext>
          </a:extLst>
        </xdr:cNvPr>
        <xdr:cNvSpPr txBox="1"/>
      </xdr:nvSpPr>
      <xdr:spPr>
        <a:xfrm>
          <a:off x="836304" y="5429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00000000-0008-0000-01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00000000-0008-0000-01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00000000-0008-0000-01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00000000-0008-0000-01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00000000-0008-0000-01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00000000-0008-0000-01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00000000-0008-0000-01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00000000-0008-0000-01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 xmlns:a16="http://schemas.microsoft.com/office/drawing/2014/main" id="{00000000-0008-0000-0100-00006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00000000-0008-0000-01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 xmlns:a16="http://schemas.microsoft.com/office/drawing/2014/main" id="{00000000-0008-0000-01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 xmlns:a16="http://schemas.microsoft.com/office/drawing/2014/main" id="{00000000-0008-0000-01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 xmlns:a16="http://schemas.microsoft.com/office/drawing/2014/main" id="{00000000-0008-0000-01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 xmlns:a16="http://schemas.microsoft.com/office/drawing/2014/main" id="{00000000-0008-0000-0100-000069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 xmlns:a16="http://schemas.microsoft.com/office/drawing/2014/main" id="{00000000-0008-0000-01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 xmlns:a16="http://schemas.microsoft.com/office/drawing/2014/main" id="{00000000-0008-0000-0100-00006B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 xmlns:a16="http://schemas.microsoft.com/office/drawing/2014/main" id="{00000000-0008-0000-01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 xmlns:a16="http://schemas.microsoft.com/office/drawing/2014/main" id="{00000000-0008-0000-0100-00006D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 xmlns:a16="http://schemas.microsoft.com/office/drawing/2014/main" id="{00000000-0008-0000-01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 xmlns:a16="http://schemas.microsoft.com/office/drawing/2014/main" id="{00000000-0008-0000-0100-00006F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 xmlns:a16="http://schemas.microsoft.com/office/drawing/2014/main" id="{00000000-0008-0000-01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 xmlns:a16="http://schemas.microsoft.com/office/drawing/2014/main" id="{00000000-0008-0000-0100-000071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 xmlns:a16="http://schemas.microsoft.com/office/drawing/2014/main" id="{00000000-0008-0000-01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5" name="直線コネクタ 114">
          <a:extLst>
            <a:ext uri="{FF2B5EF4-FFF2-40B4-BE49-F238E27FC236}">
              <a16:creationId xmlns="" xmlns:a16="http://schemas.microsoft.com/office/drawing/2014/main" id="{00000000-0008-0000-0100-000073000000}"/>
            </a:ext>
          </a:extLst>
        </xdr:cNvPr>
        <xdr:cNvCxnSpPr/>
      </xdr:nvCxnSpPr>
      <xdr:spPr>
        <a:xfrm flipV="1">
          <a:off x="9219565" y="5534292"/>
          <a:ext cx="0" cy="149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6" name="【道路】&#10;一人当たり延長最小値テキスト">
          <a:extLst>
            <a:ext uri="{FF2B5EF4-FFF2-40B4-BE49-F238E27FC236}">
              <a16:creationId xmlns="" xmlns:a16="http://schemas.microsoft.com/office/drawing/2014/main" id="{00000000-0008-0000-0100-000074000000}"/>
            </a:ext>
          </a:extLst>
        </xdr:cNvPr>
        <xdr:cNvSpPr txBox="1"/>
      </xdr:nvSpPr>
      <xdr:spPr>
        <a:xfrm>
          <a:off x="9258300" y="70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7" name="直線コネクタ 116">
          <a:extLst>
            <a:ext uri="{FF2B5EF4-FFF2-40B4-BE49-F238E27FC236}">
              <a16:creationId xmlns="" xmlns:a16="http://schemas.microsoft.com/office/drawing/2014/main" id="{00000000-0008-0000-0100-000075000000}"/>
            </a:ext>
          </a:extLst>
        </xdr:cNvPr>
        <xdr:cNvCxnSpPr/>
      </xdr:nvCxnSpPr>
      <xdr:spPr>
        <a:xfrm>
          <a:off x="9154160" y="7032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8" name="【道路】&#10;一人当たり延長最大値テキスト">
          <a:extLst>
            <a:ext uri="{FF2B5EF4-FFF2-40B4-BE49-F238E27FC236}">
              <a16:creationId xmlns="" xmlns:a16="http://schemas.microsoft.com/office/drawing/2014/main" id="{00000000-0008-0000-0100-000076000000}"/>
            </a:ext>
          </a:extLst>
        </xdr:cNvPr>
        <xdr:cNvSpPr txBox="1"/>
      </xdr:nvSpPr>
      <xdr:spPr>
        <a:xfrm>
          <a:off x="9258300" y="531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9" name="直線コネクタ 118">
          <a:extLst>
            <a:ext uri="{FF2B5EF4-FFF2-40B4-BE49-F238E27FC236}">
              <a16:creationId xmlns="" xmlns:a16="http://schemas.microsoft.com/office/drawing/2014/main" id="{00000000-0008-0000-0100-000077000000}"/>
            </a:ext>
          </a:extLst>
        </xdr:cNvPr>
        <xdr:cNvCxnSpPr/>
      </xdr:nvCxnSpPr>
      <xdr:spPr>
        <a:xfrm>
          <a:off x="9154160" y="5534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20" name="【道路】&#10;一人当たり延長平均値テキスト">
          <a:extLst>
            <a:ext uri="{FF2B5EF4-FFF2-40B4-BE49-F238E27FC236}">
              <a16:creationId xmlns="" xmlns:a16="http://schemas.microsoft.com/office/drawing/2014/main" id="{00000000-0008-0000-0100-000078000000}"/>
            </a:ext>
          </a:extLst>
        </xdr:cNvPr>
        <xdr:cNvSpPr txBox="1"/>
      </xdr:nvSpPr>
      <xdr:spPr>
        <a:xfrm>
          <a:off x="9258300" y="647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1" name="フローチャート: 判断 120">
          <a:extLst>
            <a:ext uri="{FF2B5EF4-FFF2-40B4-BE49-F238E27FC236}">
              <a16:creationId xmlns="" xmlns:a16="http://schemas.microsoft.com/office/drawing/2014/main" id="{00000000-0008-0000-0100-000079000000}"/>
            </a:ext>
          </a:extLst>
        </xdr:cNvPr>
        <xdr:cNvSpPr/>
      </xdr:nvSpPr>
      <xdr:spPr>
        <a:xfrm>
          <a:off x="9192260" y="6619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2" name="フローチャート: 判断 121">
          <a:extLst>
            <a:ext uri="{FF2B5EF4-FFF2-40B4-BE49-F238E27FC236}">
              <a16:creationId xmlns="" xmlns:a16="http://schemas.microsoft.com/office/drawing/2014/main" id="{00000000-0008-0000-0100-00007A000000}"/>
            </a:ext>
          </a:extLst>
        </xdr:cNvPr>
        <xdr:cNvSpPr/>
      </xdr:nvSpPr>
      <xdr:spPr>
        <a:xfrm>
          <a:off x="8445500" y="66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3" name="フローチャート: 判断 122">
          <a:extLst>
            <a:ext uri="{FF2B5EF4-FFF2-40B4-BE49-F238E27FC236}">
              <a16:creationId xmlns="" xmlns:a16="http://schemas.microsoft.com/office/drawing/2014/main" id="{00000000-0008-0000-0100-00007B000000}"/>
            </a:ext>
          </a:extLst>
        </xdr:cNvPr>
        <xdr:cNvSpPr/>
      </xdr:nvSpPr>
      <xdr:spPr>
        <a:xfrm>
          <a:off x="7670800" y="6646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4" name="フローチャート: 判断 123">
          <a:extLst>
            <a:ext uri="{FF2B5EF4-FFF2-40B4-BE49-F238E27FC236}">
              <a16:creationId xmlns="" xmlns:a16="http://schemas.microsoft.com/office/drawing/2014/main" id="{00000000-0008-0000-0100-00007C000000}"/>
            </a:ext>
          </a:extLst>
        </xdr:cNvPr>
        <xdr:cNvSpPr/>
      </xdr:nvSpPr>
      <xdr:spPr>
        <a:xfrm>
          <a:off x="6873240" y="6640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5" name="フローチャート: 判断 124">
          <a:extLst>
            <a:ext uri="{FF2B5EF4-FFF2-40B4-BE49-F238E27FC236}">
              <a16:creationId xmlns="" xmlns:a16="http://schemas.microsoft.com/office/drawing/2014/main" id="{00000000-0008-0000-0100-00007D000000}"/>
            </a:ext>
          </a:extLst>
        </xdr:cNvPr>
        <xdr:cNvSpPr/>
      </xdr:nvSpPr>
      <xdr:spPr>
        <a:xfrm>
          <a:off x="6098540" y="66379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1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00000000-0008-0000-01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00000000-0008-0000-01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00000000-0008-0000-01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00000000-0008-0000-01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96406</xdr:rowOff>
    </xdr:from>
    <xdr:to>
      <xdr:col>55</xdr:col>
      <xdr:colOff>50800</xdr:colOff>
      <xdr:row>40</xdr:row>
      <xdr:rowOff>26556</xdr:rowOff>
    </xdr:to>
    <xdr:sp macro="" textlink="">
      <xdr:nvSpPr>
        <xdr:cNvPr id="131" name="楕円 130">
          <a:extLst>
            <a:ext uri="{FF2B5EF4-FFF2-40B4-BE49-F238E27FC236}">
              <a16:creationId xmlns="" xmlns:a16="http://schemas.microsoft.com/office/drawing/2014/main" id="{00000000-0008-0000-0100-000083000000}"/>
            </a:ext>
          </a:extLst>
        </xdr:cNvPr>
        <xdr:cNvSpPr/>
      </xdr:nvSpPr>
      <xdr:spPr>
        <a:xfrm>
          <a:off x="9192260" y="66343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74833</xdr:rowOff>
    </xdr:from>
    <xdr:ext cx="534377" cy="259045"/>
    <xdr:sp macro="" textlink="">
      <xdr:nvSpPr>
        <xdr:cNvPr id="132" name="【道路】&#10;一人当たり延長該当値テキスト">
          <a:extLst>
            <a:ext uri="{FF2B5EF4-FFF2-40B4-BE49-F238E27FC236}">
              <a16:creationId xmlns="" xmlns:a16="http://schemas.microsoft.com/office/drawing/2014/main" id="{00000000-0008-0000-0100-000084000000}"/>
            </a:ext>
          </a:extLst>
        </xdr:cNvPr>
        <xdr:cNvSpPr txBox="1"/>
      </xdr:nvSpPr>
      <xdr:spPr>
        <a:xfrm>
          <a:off x="9258300" y="661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103505</xdr:rowOff>
    </xdr:from>
    <xdr:to>
      <xdr:col>50</xdr:col>
      <xdr:colOff>165100</xdr:colOff>
      <xdr:row>40</xdr:row>
      <xdr:rowOff>33655</xdr:rowOff>
    </xdr:to>
    <xdr:sp macro="" textlink="">
      <xdr:nvSpPr>
        <xdr:cNvPr id="133" name="楕円 132">
          <a:extLst>
            <a:ext uri="{FF2B5EF4-FFF2-40B4-BE49-F238E27FC236}">
              <a16:creationId xmlns="" xmlns:a16="http://schemas.microsoft.com/office/drawing/2014/main" id="{00000000-0008-0000-0100-000085000000}"/>
            </a:ext>
          </a:extLst>
        </xdr:cNvPr>
        <xdr:cNvSpPr/>
      </xdr:nvSpPr>
      <xdr:spPr>
        <a:xfrm>
          <a:off x="8445500" y="6641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147206</xdr:rowOff>
    </xdr:from>
    <xdr:to>
      <xdr:col>55</xdr:col>
      <xdr:colOff>0</xdr:colOff>
      <xdr:row>39</xdr:row>
      <xdr:rowOff>154305</xdr:rowOff>
    </xdr:to>
    <xdr:cxnSp macro="">
      <xdr:nvCxnSpPr>
        <xdr:cNvPr id="134" name="直線コネクタ 133">
          <a:extLst>
            <a:ext uri="{FF2B5EF4-FFF2-40B4-BE49-F238E27FC236}">
              <a16:creationId xmlns="" xmlns:a16="http://schemas.microsoft.com/office/drawing/2014/main" id="{00000000-0008-0000-0100-000086000000}"/>
            </a:ext>
          </a:extLst>
        </xdr:cNvPr>
        <xdr:cNvCxnSpPr/>
      </xdr:nvCxnSpPr>
      <xdr:spPr>
        <a:xfrm flipV="1">
          <a:off x="8496300" y="6685166"/>
          <a:ext cx="7239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119291</xdr:rowOff>
    </xdr:from>
    <xdr:to>
      <xdr:col>46</xdr:col>
      <xdr:colOff>38100</xdr:colOff>
      <xdr:row>40</xdr:row>
      <xdr:rowOff>49441</xdr:rowOff>
    </xdr:to>
    <xdr:sp macro="" textlink="">
      <xdr:nvSpPr>
        <xdr:cNvPr id="135" name="楕円 134">
          <a:extLst>
            <a:ext uri="{FF2B5EF4-FFF2-40B4-BE49-F238E27FC236}">
              <a16:creationId xmlns="" xmlns:a16="http://schemas.microsoft.com/office/drawing/2014/main" id="{00000000-0008-0000-0100-000087000000}"/>
            </a:ext>
          </a:extLst>
        </xdr:cNvPr>
        <xdr:cNvSpPr/>
      </xdr:nvSpPr>
      <xdr:spPr>
        <a:xfrm>
          <a:off x="7670800" y="6657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154305</xdr:rowOff>
    </xdr:from>
    <xdr:to>
      <xdr:col>50</xdr:col>
      <xdr:colOff>114300</xdr:colOff>
      <xdr:row>39</xdr:row>
      <xdr:rowOff>170091</xdr:rowOff>
    </xdr:to>
    <xdr:cxnSp macro="">
      <xdr:nvCxnSpPr>
        <xdr:cNvPr id="136" name="直線コネクタ 135">
          <a:extLst>
            <a:ext uri="{FF2B5EF4-FFF2-40B4-BE49-F238E27FC236}">
              <a16:creationId xmlns="" xmlns:a16="http://schemas.microsoft.com/office/drawing/2014/main" id="{00000000-0008-0000-0100-000088000000}"/>
            </a:ext>
          </a:extLst>
        </xdr:cNvPr>
        <xdr:cNvCxnSpPr/>
      </xdr:nvCxnSpPr>
      <xdr:spPr>
        <a:xfrm flipV="1">
          <a:off x="7713980" y="6692265"/>
          <a:ext cx="78232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123393</xdr:rowOff>
    </xdr:from>
    <xdr:to>
      <xdr:col>41</xdr:col>
      <xdr:colOff>101600</xdr:colOff>
      <xdr:row>40</xdr:row>
      <xdr:rowOff>53543</xdr:rowOff>
    </xdr:to>
    <xdr:sp macro="" textlink="">
      <xdr:nvSpPr>
        <xdr:cNvPr id="137" name="楕円 136">
          <a:extLst>
            <a:ext uri="{FF2B5EF4-FFF2-40B4-BE49-F238E27FC236}">
              <a16:creationId xmlns="" xmlns:a16="http://schemas.microsoft.com/office/drawing/2014/main" id="{00000000-0008-0000-0100-000089000000}"/>
            </a:ext>
          </a:extLst>
        </xdr:cNvPr>
        <xdr:cNvSpPr/>
      </xdr:nvSpPr>
      <xdr:spPr>
        <a:xfrm>
          <a:off x="6873240" y="66613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170091</xdr:rowOff>
    </xdr:from>
    <xdr:to>
      <xdr:col>45</xdr:col>
      <xdr:colOff>177800</xdr:colOff>
      <xdr:row>40</xdr:row>
      <xdr:rowOff>2743</xdr:rowOff>
    </xdr:to>
    <xdr:cxnSp macro="">
      <xdr:nvCxnSpPr>
        <xdr:cNvPr id="138" name="直線コネクタ 137">
          <a:extLst>
            <a:ext uri="{FF2B5EF4-FFF2-40B4-BE49-F238E27FC236}">
              <a16:creationId xmlns="" xmlns:a16="http://schemas.microsoft.com/office/drawing/2014/main" id="{00000000-0008-0000-0100-00008A000000}"/>
            </a:ext>
          </a:extLst>
        </xdr:cNvPr>
        <xdr:cNvCxnSpPr/>
      </xdr:nvCxnSpPr>
      <xdr:spPr>
        <a:xfrm flipV="1">
          <a:off x="6924040" y="6708051"/>
          <a:ext cx="78994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108115</xdr:rowOff>
    </xdr:from>
    <xdr:to>
      <xdr:col>36</xdr:col>
      <xdr:colOff>165100</xdr:colOff>
      <xdr:row>40</xdr:row>
      <xdr:rowOff>38265</xdr:rowOff>
    </xdr:to>
    <xdr:sp macro="" textlink="">
      <xdr:nvSpPr>
        <xdr:cNvPr id="139" name="楕円 138">
          <a:extLst>
            <a:ext uri="{FF2B5EF4-FFF2-40B4-BE49-F238E27FC236}">
              <a16:creationId xmlns="" xmlns:a16="http://schemas.microsoft.com/office/drawing/2014/main" id="{00000000-0008-0000-0100-00008B000000}"/>
            </a:ext>
          </a:extLst>
        </xdr:cNvPr>
        <xdr:cNvSpPr/>
      </xdr:nvSpPr>
      <xdr:spPr>
        <a:xfrm>
          <a:off x="6098540" y="6646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158915</xdr:rowOff>
    </xdr:from>
    <xdr:to>
      <xdr:col>41</xdr:col>
      <xdr:colOff>50800</xdr:colOff>
      <xdr:row>40</xdr:row>
      <xdr:rowOff>2743</xdr:rowOff>
    </xdr:to>
    <xdr:cxnSp macro="">
      <xdr:nvCxnSpPr>
        <xdr:cNvPr id="140" name="直線コネクタ 139">
          <a:extLst>
            <a:ext uri="{FF2B5EF4-FFF2-40B4-BE49-F238E27FC236}">
              <a16:creationId xmlns="" xmlns:a16="http://schemas.microsoft.com/office/drawing/2014/main" id="{00000000-0008-0000-0100-00008C000000}"/>
            </a:ext>
          </a:extLst>
        </xdr:cNvPr>
        <xdr:cNvCxnSpPr/>
      </xdr:nvCxnSpPr>
      <xdr:spPr>
        <a:xfrm>
          <a:off x="6149340" y="6696875"/>
          <a:ext cx="7747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1" name="n_1aveValue【道路】&#10;一人当たり延長">
          <a:extLst>
            <a:ext uri="{FF2B5EF4-FFF2-40B4-BE49-F238E27FC236}">
              <a16:creationId xmlns="" xmlns:a16="http://schemas.microsoft.com/office/drawing/2014/main" id="{00000000-0008-0000-0100-00008D000000}"/>
            </a:ext>
          </a:extLst>
        </xdr:cNvPr>
        <xdr:cNvSpPr txBox="1"/>
      </xdr:nvSpPr>
      <xdr:spPr>
        <a:xfrm>
          <a:off x="8239271" y="64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2" name="n_2aveValue【道路】&#10;一人当たり延長">
          <a:extLst>
            <a:ext uri="{FF2B5EF4-FFF2-40B4-BE49-F238E27FC236}">
              <a16:creationId xmlns="" xmlns:a16="http://schemas.microsoft.com/office/drawing/2014/main" id="{00000000-0008-0000-0100-00008E000000}"/>
            </a:ext>
          </a:extLst>
        </xdr:cNvPr>
        <xdr:cNvSpPr txBox="1"/>
      </xdr:nvSpPr>
      <xdr:spPr>
        <a:xfrm>
          <a:off x="7477271" y="64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3" name="n_3aveValue【道路】&#10;一人当たり延長">
          <a:extLst>
            <a:ext uri="{FF2B5EF4-FFF2-40B4-BE49-F238E27FC236}">
              <a16:creationId xmlns="" xmlns:a16="http://schemas.microsoft.com/office/drawing/2014/main" id="{00000000-0008-0000-0100-00008F000000}"/>
            </a:ext>
          </a:extLst>
        </xdr:cNvPr>
        <xdr:cNvSpPr txBox="1"/>
      </xdr:nvSpPr>
      <xdr:spPr>
        <a:xfrm>
          <a:off x="6702571" y="64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4" name="n_4aveValue【道路】&#10;一人当たり延長">
          <a:extLst>
            <a:ext uri="{FF2B5EF4-FFF2-40B4-BE49-F238E27FC236}">
              <a16:creationId xmlns="" xmlns:a16="http://schemas.microsoft.com/office/drawing/2014/main" id="{00000000-0008-0000-0100-000090000000}"/>
            </a:ext>
          </a:extLst>
        </xdr:cNvPr>
        <xdr:cNvSpPr txBox="1"/>
      </xdr:nvSpPr>
      <xdr:spPr>
        <a:xfrm>
          <a:off x="5905011" y="64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24782</xdr:rowOff>
    </xdr:from>
    <xdr:ext cx="534377" cy="259045"/>
    <xdr:sp macro="" textlink="">
      <xdr:nvSpPr>
        <xdr:cNvPr id="145" name="n_1mainValue【道路】&#10;一人当たり延長">
          <a:extLst>
            <a:ext uri="{FF2B5EF4-FFF2-40B4-BE49-F238E27FC236}">
              <a16:creationId xmlns="" xmlns:a16="http://schemas.microsoft.com/office/drawing/2014/main" id="{00000000-0008-0000-0100-000091000000}"/>
            </a:ext>
          </a:extLst>
        </xdr:cNvPr>
        <xdr:cNvSpPr txBox="1"/>
      </xdr:nvSpPr>
      <xdr:spPr>
        <a:xfrm>
          <a:off x="8239271" y="67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40568</xdr:rowOff>
    </xdr:from>
    <xdr:ext cx="534377" cy="259045"/>
    <xdr:sp macro="" textlink="">
      <xdr:nvSpPr>
        <xdr:cNvPr id="146" name="n_2mainValue【道路】&#10;一人当たり延長">
          <a:extLst>
            <a:ext uri="{FF2B5EF4-FFF2-40B4-BE49-F238E27FC236}">
              <a16:creationId xmlns="" xmlns:a16="http://schemas.microsoft.com/office/drawing/2014/main" id="{00000000-0008-0000-0100-000092000000}"/>
            </a:ext>
          </a:extLst>
        </xdr:cNvPr>
        <xdr:cNvSpPr txBox="1"/>
      </xdr:nvSpPr>
      <xdr:spPr>
        <a:xfrm>
          <a:off x="7477271" y="674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44670</xdr:rowOff>
    </xdr:from>
    <xdr:ext cx="534377" cy="259045"/>
    <xdr:sp macro="" textlink="">
      <xdr:nvSpPr>
        <xdr:cNvPr id="147" name="n_3mainValue【道路】&#10;一人当たり延長">
          <a:extLst>
            <a:ext uri="{FF2B5EF4-FFF2-40B4-BE49-F238E27FC236}">
              <a16:creationId xmlns="" xmlns:a16="http://schemas.microsoft.com/office/drawing/2014/main" id="{00000000-0008-0000-0100-000093000000}"/>
            </a:ext>
          </a:extLst>
        </xdr:cNvPr>
        <xdr:cNvSpPr txBox="1"/>
      </xdr:nvSpPr>
      <xdr:spPr>
        <a:xfrm>
          <a:off x="6702571" y="67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29392</xdr:rowOff>
    </xdr:from>
    <xdr:ext cx="534377" cy="259045"/>
    <xdr:sp macro="" textlink="">
      <xdr:nvSpPr>
        <xdr:cNvPr id="148" name="n_4mainValue【道路】&#10;一人当たり延長">
          <a:extLst>
            <a:ext uri="{FF2B5EF4-FFF2-40B4-BE49-F238E27FC236}">
              <a16:creationId xmlns="" xmlns:a16="http://schemas.microsoft.com/office/drawing/2014/main" id="{00000000-0008-0000-0100-000094000000}"/>
            </a:ext>
          </a:extLst>
        </xdr:cNvPr>
        <xdr:cNvSpPr txBox="1"/>
      </xdr:nvSpPr>
      <xdr:spPr>
        <a:xfrm>
          <a:off x="5905011" y="673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 xmlns:a16="http://schemas.microsoft.com/office/drawing/2014/main" id="{00000000-0008-0000-01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 xmlns:a16="http://schemas.microsoft.com/office/drawing/2014/main" id="{00000000-0008-0000-01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 xmlns:a16="http://schemas.microsoft.com/office/drawing/2014/main" id="{00000000-0008-0000-01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 xmlns:a16="http://schemas.microsoft.com/office/drawing/2014/main" id="{00000000-0008-0000-01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 xmlns:a16="http://schemas.microsoft.com/office/drawing/2014/main" id="{00000000-0008-0000-01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 xmlns:a16="http://schemas.microsoft.com/office/drawing/2014/main" id="{00000000-0008-0000-01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 xmlns:a16="http://schemas.microsoft.com/office/drawing/2014/main" id="{00000000-0008-0000-01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 xmlns:a16="http://schemas.microsoft.com/office/drawing/2014/main" id="{00000000-0008-0000-01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 xmlns:a16="http://schemas.microsoft.com/office/drawing/2014/main" id="{00000000-0008-0000-01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 xmlns:a16="http://schemas.microsoft.com/office/drawing/2014/main" id="{00000000-0008-0000-01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 xmlns:a16="http://schemas.microsoft.com/office/drawing/2014/main" id="{00000000-0008-0000-01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 xmlns:a16="http://schemas.microsoft.com/office/drawing/2014/main" id="{00000000-0008-0000-01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 xmlns:a16="http://schemas.microsoft.com/office/drawing/2014/main" id="{00000000-0008-0000-01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 xmlns:a16="http://schemas.microsoft.com/office/drawing/2014/main" id="{00000000-0008-0000-01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 xmlns:a16="http://schemas.microsoft.com/office/drawing/2014/main" id="{00000000-0008-0000-01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 xmlns:a16="http://schemas.microsoft.com/office/drawing/2014/main" id="{00000000-0008-0000-01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 xmlns:a16="http://schemas.microsoft.com/office/drawing/2014/main" id="{00000000-0008-0000-01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 xmlns:a16="http://schemas.microsoft.com/office/drawing/2014/main" id="{00000000-0008-0000-01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 xmlns:a16="http://schemas.microsoft.com/office/drawing/2014/main" id="{00000000-0008-0000-01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 xmlns:a16="http://schemas.microsoft.com/office/drawing/2014/main" id="{00000000-0008-0000-01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 xmlns:a16="http://schemas.microsoft.com/office/drawing/2014/main" id="{00000000-0008-0000-01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 xmlns:a16="http://schemas.microsoft.com/office/drawing/2014/main" id="{00000000-0008-0000-01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00000000-0008-0000-01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 xmlns:a16="http://schemas.microsoft.com/office/drawing/2014/main" id="{00000000-0008-0000-01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4" name="直線コネクタ 173">
          <a:extLst>
            <a:ext uri="{FF2B5EF4-FFF2-40B4-BE49-F238E27FC236}">
              <a16:creationId xmlns="" xmlns:a16="http://schemas.microsoft.com/office/drawing/2014/main" id="{00000000-0008-0000-0100-0000AE000000}"/>
            </a:ext>
          </a:extLst>
        </xdr:cNvPr>
        <xdr:cNvCxnSpPr/>
      </xdr:nvCxnSpPr>
      <xdr:spPr>
        <a:xfrm flipV="1">
          <a:off x="4086225" y="9373688"/>
          <a:ext cx="0" cy="133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5" name="【橋りょう・トンネル】&#10;有形固定資産減価償却率最小値テキスト">
          <a:extLst>
            <a:ext uri="{FF2B5EF4-FFF2-40B4-BE49-F238E27FC236}">
              <a16:creationId xmlns="" xmlns:a16="http://schemas.microsoft.com/office/drawing/2014/main" id="{00000000-0008-0000-0100-0000AF000000}"/>
            </a:ext>
          </a:extLst>
        </xdr:cNvPr>
        <xdr:cNvSpPr txBox="1"/>
      </xdr:nvSpPr>
      <xdr:spPr>
        <a:xfrm>
          <a:off x="4124960" y="107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6" name="直線コネクタ 175">
          <a:extLst>
            <a:ext uri="{FF2B5EF4-FFF2-40B4-BE49-F238E27FC236}">
              <a16:creationId xmlns="" xmlns:a16="http://schemas.microsoft.com/office/drawing/2014/main" id="{00000000-0008-0000-0100-0000B0000000}"/>
            </a:ext>
          </a:extLst>
        </xdr:cNvPr>
        <xdr:cNvCxnSpPr/>
      </xdr:nvCxnSpPr>
      <xdr:spPr>
        <a:xfrm>
          <a:off x="4020820" y="10706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7" name="【橋りょう・トンネル】&#10;有形固定資産減価償却率最大値テキスト">
          <a:extLst>
            <a:ext uri="{FF2B5EF4-FFF2-40B4-BE49-F238E27FC236}">
              <a16:creationId xmlns="" xmlns:a16="http://schemas.microsoft.com/office/drawing/2014/main" id="{00000000-0008-0000-0100-0000B1000000}"/>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8" name="直線コネクタ 177">
          <a:extLst>
            <a:ext uri="{FF2B5EF4-FFF2-40B4-BE49-F238E27FC236}">
              <a16:creationId xmlns="" xmlns:a16="http://schemas.microsoft.com/office/drawing/2014/main" id="{00000000-0008-0000-0100-0000B2000000}"/>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9" name="【橋りょう・トンネル】&#10;有形固定資産減価償却率平均値テキスト">
          <a:extLst>
            <a:ext uri="{FF2B5EF4-FFF2-40B4-BE49-F238E27FC236}">
              <a16:creationId xmlns="" xmlns:a16="http://schemas.microsoft.com/office/drawing/2014/main" id="{00000000-0008-0000-0100-0000B3000000}"/>
            </a:ext>
          </a:extLst>
        </xdr:cNvPr>
        <xdr:cNvSpPr txBox="1"/>
      </xdr:nvSpPr>
      <xdr:spPr>
        <a:xfrm>
          <a:off x="4124960" y="10281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0" name="フローチャート: 判断 179">
          <a:extLst>
            <a:ext uri="{FF2B5EF4-FFF2-40B4-BE49-F238E27FC236}">
              <a16:creationId xmlns="" xmlns:a16="http://schemas.microsoft.com/office/drawing/2014/main" id="{00000000-0008-0000-0100-0000B4000000}"/>
            </a:ext>
          </a:extLst>
        </xdr:cNvPr>
        <xdr:cNvSpPr/>
      </xdr:nvSpPr>
      <xdr:spPr>
        <a:xfrm>
          <a:off x="4036060" y="1030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1" name="フローチャート: 判断 180">
          <a:extLst>
            <a:ext uri="{FF2B5EF4-FFF2-40B4-BE49-F238E27FC236}">
              <a16:creationId xmlns="" xmlns:a16="http://schemas.microsoft.com/office/drawing/2014/main" id="{00000000-0008-0000-0100-0000B5000000}"/>
            </a:ext>
          </a:extLst>
        </xdr:cNvPr>
        <xdr:cNvSpPr/>
      </xdr:nvSpPr>
      <xdr:spPr>
        <a:xfrm>
          <a:off x="3312160" y="10294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2" name="フローチャート: 判断 181">
          <a:extLst>
            <a:ext uri="{FF2B5EF4-FFF2-40B4-BE49-F238E27FC236}">
              <a16:creationId xmlns="" xmlns:a16="http://schemas.microsoft.com/office/drawing/2014/main" id="{00000000-0008-0000-0100-0000B6000000}"/>
            </a:ext>
          </a:extLst>
        </xdr:cNvPr>
        <xdr:cNvSpPr/>
      </xdr:nvSpPr>
      <xdr:spPr>
        <a:xfrm>
          <a:off x="2514600" y="102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3" name="フローチャート: 判断 182">
          <a:extLst>
            <a:ext uri="{FF2B5EF4-FFF2-40B4-BE49-F238E27FC236}">
              <a16:creationId xmlns="" xmlns:a16="http://schemas.microsoft.com/office/drawing/2014/main" id="{00000000-0008-0000-0100-0000B7000000}"/>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4" name="フローチャート: 判断 183">
          <a:extLst>
            <a:ext uri="{FF2B5EF4-FFF2-40B4-BE49-F238E27FC236}">
              <a16:creationId xmlns="" xmlns:a16="http://schemas.microsoft.com/office/drawing/2014/main" id="{00000000-0008-0000-0100-0000B8000000}"/>
            </a:ext>
          </a:extLst>
        </xdr:cNvPr>
        <xdr:cNvSpPr/>
      </xdr:nvSpPr>
      <xdr:spPr>
        <a:xfrm>
          <a:off x="965200" y="10261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0000000-0008-0000-01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00000000-0008-0000-01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0000000-0008-0000-01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00000000-0008-0000-01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00000000-0008-0000-01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102688</xdr:rowOff>
    </xdr:from>
    <xdr:to>
      <xdr:col>24</xdr:col>
      <xdr:colOff>114300</xdr:colOff>
      <xdr:row>56</xdr:row>
      <xdr:rowOff>32838</xdr:rowOff>
    </xdr:to>
    <xdr:sp macro="" textlink="">
      <xdr:nvSpPr>
        <xdr:cNvPr id="190" name="楕円 189">
          <a:extLst>
            <a:ext uri="{FF2B5EF4-FFF2-40B4-BE49-F238E27FC236}">
              <a16:creationId xmlns="" xmlns:a16="http://schemas.microsoft.com/office/drawing/2014/main" id="{00000000-0008-0000-0100-0000BE000000}"/>
            </a:ext>
          </a:extLst>
        </xdr:cNvPr>
        <xdr:cNvSpPr/>
      </xdr:nvSpPr>
      <xdr:spPr>
        <a:xfrm>
          <a:off x="4036060" y="9322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55715</xdr:rowOff>
    </xdr:from>
    <xdr:ext cx="340478" cy="259045"/>
    <xdr:sp macro="" textlink="">
      <xdr:nvSpPr>
        <xdr:cNvPr id="191" name="【橋りょう・トンネル】&#10;有形固定資産減価償却率該当値テキスト">
          <a:extLst>
            <a:ext uri="{FF2B5EF4-FFF2-40B4-BE49-F238E27FC236}">
              <a16:creationId xmlns="" xmlns:a16="http://schemas.microsoft.com/office/drawing/2014/main" id="{00000000-0008-0000-0100-0000BF000000}"/>
            </a:ext>
          </a:extLst>
        </xdr:cNvPr>
        <xdr:cNvSpPr txBox="1"/>
      </xdr:nvSpPr>
      <xdr:spPr>
        <a:xfrm>
          <a:off x="4124960" y="9275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65133</xdr:rowOff>
    </xdr:from>
    <xdr:to>
      <xdr:col>20</xdr:col>
      <xdr:colOff>38100</xdr:colOff>
      <xdr:row>55</xdr:row>
      <xdr:rowOff>166733</xdr:rowOff>
    </xdr:to>
    <xdr:sp macro="" textlink="">
      <xdr:nvSpPr>
        <xdr:cNvPr id="192" name="楕円 191">
          <a:extLst>
            <a:ext uri="{FF2B5EF4-FFF2-40B4-BE49-F238E27FC236}">
              <a16:creationId xmlns="" xmlns:a16="http://schemas.microsoft.com/office/drawing/2014/main" id="{00000000-0008-0000-0100-0000C0000000}"/>
            </a:ext>
          </a:extLst>
        </xdr:cNvPr>
        <xdr:cNvSpPr/>
      </xdr:nvSpPr>
      <xdr:spPr>
        <a:xfrm>
          <a:off x="3312160" y="92853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115933</xdr:rowOff>
    </xdr:from>
    <xdr:to>
      <xdr:col>24</xdr:col>
      <xdr:colOff>63500</xdr:colOff>
      <xdr:row>55</xdr:row>
      <xdr:rowOff>153488</xdr:rowOff>
    </xdr:to>
    <xdr:cxnSp macro="">
      <xdr:nvCxnSpPr>
        <xdr:cNvPr id="193" name="直線コネクタ 192">
          <a:extLst>
            <a:ext uri="{FF2B5EF4-FFF2-40B4-BE49-F238E27FC236}">
              <a16:creationId xmlns="" xmlns:a16="http://schemas.microsoft.com/office/drawing/2014/main" id="{00000000-0008-0000-0100-0000C1000000}"/>
            </a:ext>
          </a:extLst>
        </xdr:cNvPr>
        <xdr:cNvCxnSpPr/>
      </xdr:nvCxnSpPr>
      <xdr:spPr>
        <a:xfrm>
          <a:off x="3355340" y="9336133"/>
          <a:ext cx="7315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24312</xdr:rowOff>
    </xdr:from>
    <xdr:to>
      <xdr:col>15</xdr:col>
      <xdr:colOff>101600</xdr:colOff>
      <xdr:row>55</xdr:row>
      <xdr:rowOff>125912</xdr:rowOff>
    </xdr:to>
    <xdr:sp macro="" textlink="">
      <xdr:nvSpPr>
        <xdr:cNvPr id="194" name="楕円 193">
          <a:extLst>
            <a:ext uri="{FF2B5EF4-FFF2-40B4-BE49-F238E27FC236}">
              <a16:creationId xmlns="" xmlns:a16="http://schemas.microsoft.com/office/drawing/2014/main" id="{00000000-0008-0000-0100-0000C2000000}"/>
            </a:ext>
          </a:extLst>
        </xdr:cNvPr>
        <xdr:cNvSpPr/>
      </xdr:nvSpPr>
      <xdr:spPr>
        <a:xfrm>
          <a:off x="2514600" y="92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75112</xdr:rowOff>
    </xdr:from>
    <xdr:to>
      <xdr:col>19</xdr:col>
      <xdr:colOff>177800</xdr:colOff>
      <xdr:row>55</xdr:row>
      <xdr:rowOff>115933</xdr:rowOff>
    </xdr:to>
    <xdr:cxnSp macro="">
      <xdr:nvCxnSpPr>
        <xdr:cNvPr id="195" name="直線コネクタ 194">
          <a:extLst>
            <a:ext uri="{FF2B5EF4-FFF2-40B4-BE49-F238E27FC236}">
              <a16:creationId xmlns="" xmlns:a16="http://schemas.microsoft.com/office/drawing/2014/main" id="{00000000-0008-0000-0100-0000C3000000}"/>
            </a:ext>
          </a:extLst>
        </xdr:cNvPr>
        <xdr:cNvCxnSpPr/>
      </xdr:nvCxnSpPr>
      <xdr:spPr>
        <a:xfrm>
          <a:off x="2565400" y="9295312"/>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96" name="楕円 195">
          <a:extLst>
            <a:ext uri="{FF2B5EF4-FFF2-40B4-BE49-F238E27FC236}">
              <a16:creationId xmlns="" xmlns:a16="http://schemas.microsoft.com/office/drawing/2014/main" id="{00000000-0008-0000-0100-0000C4000000}"/>
            </a:ext>
          </a:extLst>
        </xdr:cNvPr>
        <xdr:cNvSpPr/>
      </xdr:nvSpPr>
      <xdr:spPr>
        <a:xfrm>
          <a:off x="1739900" y="9214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75112</xdr:rowOff>
    </xdr:to>
    <xdr:cxnSp macro="">
      <xdr:nvCxnSpPr>
        <xdr:cNvPr id="197" name="直線コネクタ 196">
          <a:extLst>
            <a:ext uri="{FF2B5EF4-FFF2-40B4-BE49-F238E27FC236}">
              <a16:creationId xmlns="" xmlns:a16="http://schemas.microsoft.com/office/drawing/2014/main" id="{00000000-0008-0000-0100-0000C5000000}"/>
            </a:ext>
          </a:extLst>
        </xdr:cNvPr>
        <xdr:cNvCxnSpPr/>
      </xdr:nvCxnSpPr>
      <xdr:spPr>
        <a:xfrm>
          <a:off x="1790700" y="9261022"/>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21046</xdr:rowOff>
    </xdr:from>
    <xdr:to>
      <xdr:col>6</xdr:col>
      <xdr:colOff>38100</xdr:colOff>
      <xdr:row>55</xdr:row>
      <xdr:rowOff>122646</xdr:rowOff>
    </xdr:to>
    <xdr:sp macro="" textlink="">
      <xdr:nvSpPr>
        <xdr:cNvPr id="198" name="楕円 197">
          <a:extLst>
            <a:ext uri="{FF2B5EF4-FFF2-40B4-BE49-F238E27FC236}">
              <a16:creationId xmlns="" xmlns:a16="http://schemas.microsoft.com/office/drawing/2014/main" id="{00000000-0008-0000-0100-0000C6000000}"/>
            </a:ext>
          </a:extLst>
        </xdr:cNvPr>
        <xdr:cNvSpPr/>
      </xdr:nvSpPr>
      <xdr:spPr>
        <a:xfrm>
          <a:off x="965200" y="92412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55</xdr:row>
      <xdr:rowOff>71846</xdr:rowOff>
    </xdr:to>
    <xdr:cxnSp macro="">
      <xdr:nvCxnSpPr>
        <xdr:cNvPr id="199" name="直線コネクタ 198">
          <a:extLst>
            <a:ext uri="{FF2B5EF4-FFF2-40B4-BE49-F238E27FC236}">
              <a16:creationId xmlns="" xmlns:a16="http://schemas.microsoft.com/office/drawing/2014/main" id="{00000000-0008-0000-0100-0000C7000000}"/>
            </a:ext>
          </a:extLst>
        </xdr:cNvPr>
        <xdr:cNvCxnSpPr/>
      </xdr:nvCxnSpPr>
      <xdr:spPr>
        <a:xfrm flipV="1">
          <a:off x="1008380" y="9261022"/>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200" name="n_1aveValue【橋りょう・トンネル】&#10;有形固定資産減価償却率">
          <a:extLst>
            <a:ext uri="{FF2B5EF4-FFF2-40B4-BE49-F238E27FC236}">
              <a16:creationId xmlns="" xmlns:a16="http://schemas.microsoft.com/office/drawing/2014/main" id="{00000000-0008-0000-0100-0000C8000000}"/>
            </a:ext>
          </a:extLst>
        </xdr:cNvPr>
        <xdr:cNvSpPr txBox="1"/>
      </xdr:nvSpPr>
      <xdr:spPr>
        <a:xfrm>
          <a:off x="3170564" y="1038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1" name="n_2aveValue【橋りょう・トンネル】&#10;有形固定資産減価償却率">
          <a:extLst>
            <a:ext uri="{FF2B5EF4-FFF2-40B4-BE49-F238E27FC236}">
              <a16:creationId xmlns="" xmlns:a16="http://schemas.microsoft.com/office/drawing/2014/main" id="{00000000-0008-0000-0100-0000C9000000}"/>
            </a:ext>
          </a:extLst>
        </xdr:cNvPr>
        <xdr:cNvSpPr txBox="1"/>
      </xdr:nvSpPr>
      <xdr:spPr>
        <a:xfrm>
          <a:off x="2385704" y="103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2" name="n_3aveValue【橋りょう・トンネル】&#10;有形固定資産減価償却率">
          <a:extLst>
            <a:ext uri="{FF2B5EF4-FFF2-40B4-BE49-F238E27FC236}">
              <a16:creationId xmlns="" xmlns:a16="http://schemas.microsoft.com/office/drawing/2014/main" id="{00000000-0008-0000-0100-0000CA000000}"/>
            </a:ext>
          </a:extLst>
        </xdr:cNvPr>
        <xdr:cNvSpPr txBox="1"/>
      </xdr:nvSpPr>
      <xdr:spPr>
        <a:xfrm>
          <a:off x="16110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3" name="n_4aveValue【橋りょう・トンネル】&#10;有形固定資産減価償却率">
          <a:extLst>
            <a:ext uri="{FF2B5EF4-FFF2-40B4-BE49-F238E27FC236}">
              <a16:creationId xmlns="" xmlns:a16="http://schemas.microsoft.com/office/drawing/2014/main" id="{00000000-0008-0000-0100-0000CB000000}"/>
            </a:ext>
          </a:extLst>
        </xdr:cNvPr>
        <xdr:cNvSpPr txBox="1"/>
      </xdr:nvSpPr>
      <xdr:spPr>
        <a:xfrm>
          <a:off x="836304"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11810</xdr:rowOff>
    </xdr:from>
    <xdr:ext cx="340478" cy="259045"/>
    <xdr:sp macro="" textlink="">
      <xdr:nvSpPr>
        <xdr:cNvPr id="204" name="n_1mainValue【橋りょう・トンネル】&#10;有形固定資産減価償却率">
          <a:extLst>
            <a:ext uri="{FF2B5EF4-FFF2-40B4-BE49-F238E27FC236}">
              <a16:creationId xmlns="" xmlns:a16="http://schemas.microsoft.com/office/drawing/2014/main" id="{00000000-0008-0000-0100-0000CC000000}"/>
            </a:ext>
          </a:extLst>
        </xdr:cNvPr>
        <xdr:cNvSpPr txBox="1"/>
      </xdr:nvSpPr>
      <xdr:spPr>
        <a:xfrm>
          <a:off x="3187641" y="90643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142439</xdr:rowOff>
    </xdr:from>
    <xdr:ext cx="340478" cy="259045"/>
    <xdr:sp macro="" textlink="">
      <xdr:nvSpPr>
        <xdr:cNvPr id="205" name="n_2mainValue【橋りょう・トンネル】&#10;有形固定資産減価償却率">
          <a:extLst>
            <a:ext uri="{FF2B5EF4-FFF2-40B4-BE49-F238E27FC236}">
              <a16:creationId xmlns="" xmlns:a16="http://schemas.microsoft.com/office/drawing/2014/main" id="{00000000-0008-0000-0100-0000CD000000}"/>
            </a:ext>
          </a:extLst>
        </xdr:cNvPr>
        <xdr:cNvSpPr txBox="1"/>
      </xdr:nvSpPr>
      <xdr:spPr>
        <a:xfrm>
          <a:off x="2418021" y="90273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108149</xdr:rowOff>
    </xdr:from>
    <xdr:ext cx="340478" cy="259045"/>
    <xdr:sp macro="" textlink="">
      <xdr:nvSpPr>
        <xdr:cNvPr id="206" name="n_3mainValue【橋りょう・トンネル】&#10;有形固定資産減価償却率">
          <a:extLst>
            <a:ext uri="{FF2B5EF4-FFF2-40B4-BE49-F238E27FC236}">
              <a16:creationId xmlns="" xmlns:a16="http://schemas.microsoft.com/office/drawing/2014/main" id="{00000000-0008-0000-0100-0000CE000000}"/>
            </a:ext>
          </a:extLst>
        </xdr:cNvPr>
        <xdr:cNvSpPr txBox="1"/>
      </xdr:nvSpPr>
      <xdr:spPr>
        <a:xfrm>
          <a:off x="1643321" y="8993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139173</xdr:rowOff>
    </xdr:from>
    <xdr:ext cx="340478" cy="259045"/>
    <xdr:sp macro="" textlink="">
      <xdr:nvSpPr>
        <xdr:cNvPr id="207" name="n_4mainValue【橋りょう・トンネル】&#10;有形固定資産減価償却率">
          <a:extLst>
            <a:ext uri="{FF2B5EF4-FFF2-40B4-BE49-F238E27FC236}">
              <a16:creationId xmlns="" xmlns:a16="http://schemas.microsoft.com/office/drawing/2014/main" id="{00000000-0008-0000-0100-0000CF000000}"/>
            </a:ext>
          </a:extLst>
        </xdr:cNvPr>
        <xdr:cNvSpPr txBox="1"/>
      </xdr:nvSpPr>
      <xdr:spPr>
        <a:xfrm>
          <a:off x="845761" y="90240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 xmlns:a16="http://schemas.microsoft.com/office/drawing/2014/main" id="{00000000-0008-0000-01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 xmlns:a16="http://schemas.microsoft.com/office/drawing/2014/main" id="{00000000-0008-0000-01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 xmlns:a16="http://schemas.microsoft.com/office/drawing/2014/main" id="{00000000-0008-0000-01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 xmlns:a16="http://schemas.microsoft.com/office/drawing/2014/main" id="{00000000-0008-0000-01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 xmlns:a16="http://schemas.microsoft.com/office/drawing/2014/main" id="{00000000-0008-0000-01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 xmlns:a16="http://schemas.microsoft.com/office/drawing/2014/main" id="{00000000-0008-0000-01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 xmlns:a16="http://schemas.microsoft.com/office/drawing/2014/main" id="{00000000-0008-0000-01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 xmlns:a16="http://schemas.microsoft.com/office/drawing/2014/main" id="{00000000-0008-0000-01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 xmlns:a16="http://schemas.microsoft.com/office/drawing/2014/main" id="{00000000-0008-0000-01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 xmlns:a16="http://schemas.microsoft.com/office/drawing/2014/main" id="{00000000-0008-0000-01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 xmlns:a16="http://schemas.microsoft.com/office/drawing/2014/main" id="{00000000-0008-0000-01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 xmlns:a16="http://schemas.microsoft.com/office/drawing/2014/main" id="{00000000-0008-0000-0100-0000DB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 xmlns:a16="http://schemas.microsoft.com/office/drawing/2014/main" id="{00000000-0008-0000-01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 xmlns:a16="http://schemas.microsoft.com/office/drawing/2014/main" id="{00000000-0008-0000-0100-0000DD0000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 xmlns:a16="http://schemas.microsoft.com/office/drawing/2014/main" id="{00000000-0008-0000-01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 xmlns:a16="http://schemas.microsoft.com/office/drawing/2014/main" id="{00000000-0008-0000-0100-0000DF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 xmlns:a16="http://schemas.microsoft.com/office/drawing/2014/main" id="{00000000-0008-0000-01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 xmlns:a16="http://schemas.microsoft.com/office/drawing/2014/main" id="{00000000-0008-0000-0100-0000E1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 xmlns:a16="http://schemas.microsoft.com/office/drawing/2014/main" id="{00000000-0008-0000-01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 xmlns:a16="http://schemas.microsoft.com/office/drawing/2014/main" id="{00000000-0008-0000-0100-0000E3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 xmlns:a16="http://schemas.microsoft.com/office/drawing/2014/main" id="{00000000-0008-0000-01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 xmlns:a16="http://schemas.microsoft.com/office/drawing/2014/main" id="{00000000-0008-0000-0100-0000E5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 xmlns:a16="http://schemas.microsoft.com/office/drawing/2014/main" id="{00000000-0008-0000-01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1" name="直線コネクタ 230">
          <a:extLst>
            <a:ext uri="{FF2B5EF4-FFF2-40B4-BE49-F238E27FC236}">
              <a16:creationId xmlns="" xmlns:a16="http://schemas.microsoft.com/office/drawing/2014/main" id="{00000000-0008-0000-0100-0000E7000000}"/>
            </a:ext>
          </a:extLst>
        </xdr:cNvPr>
        <xdr:cNvCxnSpPr/>
      </xdr:nvCxnSpPr>
      <xdr:spPr>
        <a:xfrm flipV="1">
          <a:off x="9219565" y="9313840"/>
          <a:ext cx="0" cy="149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2" name="【橋りょう・トンネル】&#10;一人当たり有形固定資産（償却資産）額最小値テキスト">
          <a:extLst>
            <a:ext uri="{FF2B5EF4-FFF2-40B4-BE49-F238E27FC236}">
              <a16:creationId xmlns="" xmlns:a16="http://schemas.microsoft.com/office/drawing/2014/main" id="{00000000-0008-0000-0100-0000E8000000}"/>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3" name="直線コネクタ 232">
          <a:extLst>
            <a:ext uri="{FF2B5EF4-FFF2-40B4-BE49-F238E27FC236}">
              <a16:creationId xmlns="" xmlns:a16="http://schemas.microsoft.com/office/drawing/2014/main" id="{00000000-0008-0000-0100-0000E9000000}"/>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4" name="【橋りょう・トンネル】&#10;一人当たり有形固定資産（償却資産）額最大値テキスト">
          <a:extLst>
            <a:ext uri="{FF2B5EF4-FFF2-40B4-BE49-F238E27FC236}">
              <a16:creationId xmlns="" xmlns:a16="http://schemas.microsoft.com/office/drawing/2014/main" id="{00000000-0008-0000-0100-0000EA000000}"/>
            </a:ext>
          </a:extLst>
        </xdr:cNvPr>
        <xdr:cNvSpPr txBox="1"/>
      </xdr:nvSpPr>
      <xdr:spPr>
        <a:xfrm>
          <a:off x="9258300" y="90928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5" name="直線コネクタ 234">
          <a:extLst>
            <a:ext uri="{FF2B5EF4-FFF2-40B4-BE49-F238E27FC236}">
              <a16:creationId xmlns="" xmlns:a16="http://schemas.microsoft.com/office/drawing/2014/main" id="{00000000-0008-0000-0100-0000EB000000}"/>
            </a:ext>
          </a:extLst>
        </xdr:cNvPr>
        <xdr:cNvCxnSpPr/>
      </xdr:nvCxnSpPr>
      <xdr:spPr>
        <a:xfrm>
          <a:off x="9154160" y="9313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6" name="【橋りょう・トンネル】&#10;一人当たり有形固定資産（償却資産）額平均値テキスト">
          <a:extLst>
            <a:ext uri="{FF2B5EF4-FFF2-40B4-BE49-F238E27FC236}">
              <a16:creationId xmlns="" xmlns:a16="http://schemas.microsoft.com/office/drawing/2014/main" id="{00000000-0008-0000-0100-0000EC000000}"/>
            </a:ext>
          </a:extLst>
        </xdr:cNvPr>
        <xdr:cNvSpPr txBox="1"/>
      </xdr:nvSpPr>
      <xdr:spPr>
        <a:xfrm>
          <a:off x="9258300" y="1041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7" name="フローチャート: 判断 236">
          <a:extLst>
            <a:ext uri="{FF2B5EF4-FFF2-40B4-BE49-F238E27FC236}">
              <a16:creationId xmlns="" xmlns:a16="http://schemas.microsoft.com/office/drawing/2014/main" id="{00000000-0008-0000-0100-0000ED000000}"/>
            </a:ext>
          </a:extLst>
        </xdr:cNvPr>
        <xdr:cNvSpPr/>
      </xdr:nvSpPr>
      <xdr:spPr>
        <a:xfrm>
          <a:off x="9192260" y="10563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8" name="フローチャート: 判断 237">
          <a:extLst>
            <a:ext uri="{FF2B5EF4-FFF2-40B4-BE49-F238E27FC236}">
              <a16:creationId xmlns="" xmlns:a16="http://schemas.microsoft.com/office/drawing/2014/main" id="{00000000-0008-0000-0100-0000EE000000}"/>
            </a:ext>
          </a:extLst>
        </xdr:cNvPr>
        <xdr:cNvSpPr/>
      </xdr:nvSpPr>
      <xdr:spPr>
        <a:xfrm>
          <a:off x="8445500" y="105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9" name="フローチャート: 判断 238">
          <a:extLst>
            <a:ext uri="{FF2B5EF4-FFF2-40B4-BE49-F238E27FC236}">
              <a16:creationId xmlns="" xmlns:a16="http://schemas.microsoft.com/office/drawing/2014/main" id="{00000000-0008-0000-0100-0000EF000000}"/>
            </a:ext>
          </a:extLst>
        </xdr:cNvPr>
        <xdr:cNvSpPr/>
      </xdr:nvSpPr>
      <xdr:spPr>
        <a:xfrm>
          <a:off x="7670800" y="10568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40" name="フローチャート: 判断 239">
          <a:extLst>
            <a:ext uri="{FF2B5EF4-FFF2-40B4-BE49-F238E27FC236}">
              <a16:creationId xmlns="" xmlns:a16="http://schemas.microsoft.com/office/drawing/2014/main" id="{00000000-0008-0000-0100-0000F0000000}"/>
            </a:ext>
          </a:extLst>
        </xdr:cNvPr>
        <xdr:cNvSpPr/>
      </xdr:nvSpPr>
      <xdr:spPr>
        <a:xfrm>
          <a:off x="6873240" y="10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1" name="フローチャート: 判断 240">
          <a:extLst>
            <a:ext uri="{FF2B5EF4-FFF2-40B4-BE49-F238E27FC236}">
              <a16:creationId xmlns="" xmlns:a16="http://schemas.microsoft.com/office/drawing/2014/main" id="{00000000-0008-0000-0100-0000F1000000}"/>
            </a:ext>
          </a:extLst>
        </xdr:cNvPr>
        <xdr:cNvSpPr/>
      </xdr:nvSpPr>
      <xdr:spPr>
        <a:xfrm>
          <a:off x="6098540" y="1058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00000000-0008-0000-01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00000000-0008-0000-01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00000000-0008-0000-01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00000000-0008-0000-01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00000000-0008-0000-01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169294</xdr:rowOff>
    </xdr:from>
    <xdr:to>
      <xdr:col>55</xdr:col>
      <xdr:colOff>50800</xdr:colOff>
      <xdr:row>64</xdr:row>
      <xdr:rowOff>99444</xdr:rowOff>
    </xdr:to>
    <xdr:sp macro="" textlink="">
      <xdr:nvSpPr>
        <xdr:cNvPr id="247" name="楕円 246">
          <a:extLst>
            <a:ext uri="{FF2B5EF4-FFF2-40B4-BE49-F238E27FC236}">
              <a16:creationId xmlns="" xmlns:a16="http://schemas.microsoft.com/office/drawing/2014/main" id="{00000000-0008-0000-0100-0000F7000000}"/>
            </a:ext>
          </a:extLst>
        </xdr:cNvPr>
        <xdr:cNvSpPr/>
      </xdr:nvSpPr>
      <xdr:spPr>
        <a:xfrm>
          <a:off x="9192260" y="10730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84221</xdr:rowOff>
    </xdr:from>
    <xdr:ext cx="534377" cy="259045"/>
    <xdr:sp macro="" textlink="">
      <xdr:nvSpPr>
        <xdr:cNvPr id="248" name="【橋りょう・トンネル】&#10;一人当たり有形固定資産（償却資産）額該当値テキスト">
          <a:extLst>
            <a:ext uri="{FF2B5EF4-FFF2-40B4-BE49-F238E27FC236}">
              <a16:creationId xmlns="" xmlns:a16="http://schemas.microsoft.com/office/drawing/2014/main" id="{00000000-0008-0000-0100-0000F8000000}"/>
            </a:ext>
          </a:extLst>
        </xdr:cNvPr>
        <xdr:cNvSpPr txBox="1"/>
      </xdr:nvSpPr>
      <xdr:spPr>
        <a:xfrm>
          <a:off x="9258300" y="106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169680</xdr:rowOff>
    </xdr:from>
    <xdr:to>
      <xdr:col>50</xdr:col>
      <xdr:colOff>165100</xdr:colOff>
      <xdr:row>64</xdr:row>
      <xdr:rowOff>99830</xdr:rowOff>
    </xdr:to>
    <xdr:sp macro="" textlink="">
      <xdr:nvSpPr>
        <xdr:cNvPr id="249" name="楕円 248">
          <a:extLst>
            <a:ext uri="{FF2B5EF4-FFF2-40B4-BE49-F238E27FC236}">
              <a16:creationId xmlns="" xmlns:a16="http://schemas.microsoft.com/office/drawing/2014/main" id="{00000000-0008-0000-0100-0000F9000000}"/>
            </a:ext>
          </a:extLst>
        </xdr:cNvPr>
        <xdr:cNvSpPr/>
      </xdr:nvSpPr>
      <xdr:spPr>
        <a:xfrm>
          <a:off x="8445500" y="1073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48644</xdr:rowOff>
    </xdr:from>
    <xdr:to>
      <xdr:col>55</xdr:col>
      <xdr:colOff>0</xdr:colOff>
      <xdr:row>64</xdr:row>
      <xdr:rowOff>49030</xdr:rowOff>
    </xdr:to>
    <xdr:cxnSp macro="">
      <xdr:nvCxnSpPr>
        <xdr:cNvPr id="250" name="直線コネクタ 249">
          <a:extLst>
            <a:ext uri="{FF2B5EF4-FFF2-40B4-BE49-F238E27FC236}">
              <a16:creationId xmlns="" xmlns:a16="http://schemas.microsoft.com/office/drawing/2014/main" id="{00000000-0008-0000-0100-0000FA000000}"/>
            </a:ext>
          </a:extLst>
        </xdr:cNvPr>
        <xdr:cNvCxnSpPr/>
      </xdr:nvCxnSpPr>
      <xdr:spPr>
        <a:xfrm flipV="1">
          <a:off x="8496300" y="10777604"/>
          <a:ext cx="7239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170390</xdr:rowOff>
    </xdr:from>
    <xdr:to>
      <xdr:col>46</xdr:col>
      <xdr:colOff>38100</xdr:colOff>
      <xdr:row>64</xdr:row>
      <xdr:rowOff>100540</xdr:rowOff>
    </xdr:to>
    <xdr:sp macro="" textlink="">
      <xdr:nvSpPr>
        <xdr:cNvPr id="251" name="楕円 250">
          <a:extLst>
            <a:ext uri="{FF2B5EF4-FFF2-40B4-BE49-F238E27FC236}">
              <a16:creationId xmlns="" xmlns:a16="http://schemas.microsoft.com/office/drawing/2014/main" id="{00000000-0008-0000-0100-0000FB000000}"/>
            </a:ext>
          </a:extLst>
        </xdr:cNvPr>
        <xdr:cNvSpPr/>
      </xdr:nvSpPr>
      <xdr:spPr>
        <a:xfrm>
          <a:off x="7670800" y="10731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49030</xdr:rowOff>
    </xdr:from>
    <xdr:to>
      <xdr:col>50</xdr:col>
      <xdr:colOff>114300</xdr:colOff>
      <xdr:row>64</xdr:row>
      <xdr:rowOff>49740</xdr:rowOff>
    </xdr:to>
    <xdr:cxnSp macro="">
      <xdr:nvCxnSpPr>
        <xdr:cNvPr id="252" name="直線コネクタ 251">
          <a:extLst>
            <a:ext uri="{FF2B5EF4-FFF2-40B4-BE49-F238E27FC236}">
              <a16:creationId xmlns="" xmlns:a16="http://schemas.microsoft.com/office/drawing/2014/main" id="{00000000-0008-0000-0100-0000FC000000}"/>
            </a:ext>
          </a:extLst>
        </xdr:cNvPr>
        <xdr:cNvCxnSpPr/>
      </xdr:nvCxnSpPr>
      <xdr:spPr>
        <a:xfrm flipV="1">
          <a:off x="7713980" y="10777990"/>
          <a:ext cx="78232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181</xdr:rowOff>
    </xdr:from>
    <xdr:to>
      <xdr:col>41</xdr:col>
      <xdr:colOff>101600</xdr:colOff>
      <xdr:row>64</xdr:row>
      <xdr:rowOff>101781</xdr:rowOff>
    </xdr:to>
    <xdr:sp macro="" textlink="">
      <xdr:nvSpPr>
        <xdr:cNvPr id="253" name="楕円 252">
          <a:extLst>
            <a:ext uri="{FF2B5EF4-FFF2-40B4-BE49-F238E27FC236}">
              <a16:creationId xmlns="" xmlns:a16="http://schemas.microsoft.com/office/drawing/2014/main" id="{00000000-0008-0000-0100-0000FD000000}"/>
            </a:ext>
          </a:extLst>
        </xdr:cNvPr>
        <xdr:cNvSpPr/>
      </xdr:nvSpPr>
      <xdr:spPr>
        <a:xfrm>
          <a:off x="6873240" y="107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49740</xdr:rowOff>
    </xdr:from>
    <xdr:to>
      <xdr:col>45</xdr:col>
      <xdr:colOff>177800</xdr:colOff>
      <xdr:row>64</xdr:row>
      <xdr:rowOff>50981</xdr:rowOff>
    </xdr:to>
    <xdr:cxnSp macro="">
      <xdr:nvCxnSpPr>
        <xdr:cNvPr id="254" name="直線コネクタ 253">
          <a:extLst>
            <a:ext uri="{FF2B5EF4-FFF2-40B4-BE49-F238E27FC236}">
              <a16:creationId xmlns="" xmlns:a16="http://schemas.microsoft.com/office/drawing/2014/main" id="{00000000-0008-0000-0100-0000FE000000}"/>
            </a:ext>
          </a:extLst>
        </xdr:cNvPr>
        <xdr:cNvCxnSpPr/>
      </xdr:nvCxnSpPr>
      <xdr:spPr>
        <a:xfrm flipV="1">
          <a:off x="6924040" y="10778700"/>
          <a:ext cx="78994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25328</xdr:rowOff>
    </xdr:from>
    <xdr:to>
      <xdr:col>36</xdr:col>
      <xdr:colOff>165100</xdr:colOff>
      <xdr:row>64</xdr:row>
      <xdr:rowOff>126928</xdr:rowOff>
    </xdr:to>
    <xdr:sp macro="" textlink="">
      <xdr:nvSpPr>
        <xdr:cNvPr id="255" name="楕円 254">
          <a:extLst>
            <a:ext uri="{FF2B5EF4-FFF2-40B4-BE49-F238E27FC236}">
              <a16:creationId xmlns="" xmlns:a16="http://schemas.microsoft.com/office/drawing/2014/main" id="{00000000-0008-0000-0100-0000FF000000}"/>
            </a:ext>
          </a:extLst>
        </xdr:cNvPr>
        <xdr:cNvSpPr/>
      </xdr:nvSpPr>
      <xdr:spPr>
        <a:xfrm>
          <a:off x="6098540" y="107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50981</xdr:rowOff>
    </xdr:from>
    <xdr:to>
      <xdr:col>41</xdr:col>
      <xdr:colOff>50800</xdr:colOff>
      <xdr:row>64</xdr:row>
      <xdr:rowOff>76128</xdr:rowOff>
    </xdr:to>
    <xdr:cxnSp macro="">
      <xdr:nvCxnSpPr>
        <xdr:cNvPr id="256" name="直線コネクタ 255">
          <a:extLst>
            <a:ext uri="{FF2B5EF4-FFF2-40B4-BE49-F238E27FC236}">
              <a16:creationId xmlns="" xmlns:a16="http://schemas.microsoft.com/office/drawing/2014/main" id="{00000000-0008-0000-0100-000000010000}"/>
            </a:ext>
          </a:extLst>
        </xdr:cNvPr>
        <xdr:cNvCxnSpPr/>
      </xdr:nvCxnSpPr>
      <xdr:spPr>
        <a:xfrm flipV="1">
          <a:off x="6149340" y="10779941"/>
          <a:ext cx="7747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7" name="n_1aveValue【橋りょう・トンネル】&#10;一人当たり有形固定資産（償却資産）額">
          <a:extLst>
            <a:ext uri="{FF2B5EF4-FFF2-40B4-BE49-F238E27FC236}">
              <a16:creationId xmlns="" xmlns:a16="http://schemas.microsoft.com/office/drawing/2014/main" id="{00000000-0008-0000-0100-000001010000}"/>
            </a:ext>
          </a:extLst>
        </xdr:cNvPr>
        <xdr:cNvSpPr txBox="1"/>
      </xdr:nvSpPr>
      <xdr:spPr>
        <a:xfrm>
          <a:off x="8214575" y="1034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8" name="n_2aveValue【橋りょう・トンネル】&#10;一人当たり有形固定資産（償却資産）額">
          <a:extLst>
            <a:ext uri="{FF2B5EF4-FFF2-40B4-BE49-F238E27FC236}">
              <a16:creationId xmlns="" xmlns:a16="http://schemas.microsoft.com/office/drawing/2014/main" id="{00000000-0008-0000-0100-000002010000}"/>
            </a:ext>
          </a:extLst>
        </xdr:cNvPr>
        <xdr:cNvSpPr txBox="1"/>
      </xdr:nvSpPr>
      <xdr:spPr>
        <a:xfrm>
          <a:off x="7444955" y="1035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9" name="n_3aveValue【橋りょう・トンネル】&#10;一人当たり有形固定資産（償却資産）額">
          <a:extLst>
            <a:ext uri="{FF2B5EF4-FFF2-40B4-BE49-F238E27FC236}">
              <a16:creationId xmlns="" xmlns:a16="http://schemas.microsoft.com/office/drawing/2014/main" id="{00000000-0008-0000-0100-000003010000}"/>
            </a:ext>
          </a:extLst>
        </xdr:cNvPr>
        <xdr:cNvSpPr txBox="1"/>
      </xdr:nvSpPr>
      <xdr:spPr>
        <a:xfrm>
          <a:off x="6670255" y="1037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60" name="n_4aveValue【橋りょう・トンネル】&#10;一人当たり有形固定資産（償却資産）額">
          <a:extLst>
            <a:ext uri="{FF2B5EF4-FFF2-40B4-BE49-F238E27FC236}">
              <a16:creationId xmlns="" xmlns:a16="http://schemas.microsoft.com/office/drawing/2014/main" id="{00000000-0008-0000-0100-000004010000}"/>
            </a:ext>
          </a:extLst>
        </xdr:cNvPr>
        <xdr:cNvSpPr txBox="1"/>
      </xdr:nvSpPr>
      <xdr:spPr>
        <a:xfrm>
          <a:off x="5872695" y="103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90957</xdr:rowOff>
    </xdr:from>
    <xdr:ext cx="534377" cy="259045"/>
    <xdr:sp macro="" textlink="">
      <xdr:nvSpPr>
        <xdr:cNvPr id="261" name="n_1mainValue【橋りょう・トンネル】&#10;一人当たり有形固定資産（償却資産）額">
          <a:extLst>
            <a:ext uri="{FF2B5EF4-FFF2-40B4-BE49-F238E27FC236}">
              <a16:creationId xmlns="" xmlns:a16="http://schemas.microsoft.com/office/drawing/2014/main" id="{00000000-0008-0000-0100-000005010000}"/>
            </a:ext>
          </a:extLst>
        </xdr:cNvPr>
        <xdr:cNvSpPr txBox="1"/>
      </xdr:nvSpPr>
      <xdr:spPr>
        <a:xfrm>
          <a:off x="8239271" y="1081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91667</xdr:rowOff>
    </xdr:from>
    <xdr:ext cx="534377" cy="259045"/>
    <xdr:sp macro="" textlink="">
      <xdr:nvSpPr>
        <xdr:cNvPr id="262" name="n_2mainValue【橋りょう・トンネル】&#10;一人当たり有形固定資産（償却資産）額">
          <a:extLst>
            <a:ext uri="{FF2B5EF4-FFF2-40B4-BE49-F238E27FC236}">
              <a16:creationId xmlns="" xmlns:a16="http://schemas.microsoft.com/office/drawing/2014/main" id="{00000000-0008-0000-0100-000006010000}"/>
            </a:ext>
          </a:extLst>
        </xdr:cNvPr>
        <xdr:cNvSpPr txBox="1"/>
      </xdr:nvSpPr>
      <xdr:spPr>
        <a:xfrm>
          <a:off x="7477271" y="1082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92908</xdr:rowOff>
    </xdr:from>
    <xdr:ext cx="534377" cy="259045"/>
    <xdr:sp macro="" textlink="">
      <xdr:nvSpPr>
        <xdr:cNvPr id="263" name="n_3mainValue【橋りょう・トンネル】&#10;一人当たり有形固定資産（償却資産）額">
          <a:extLst>
            <a:ext uri="{FF2B5EF4-FFF2-40B4-BE49-F238E27FC236}">
              <a16:creationId xmlns="" xmlns:a16="http://schemas.microsoft.com/office/drawing/2014/main" id="{00000000-0008-0000-0100-000007010000}"/>
            </a:ext>
          </a:extLst>
        </xdr:cNvPr>
        <xdr:cNvSpPr txBox="1"/>
      </xdr:nvSpPr>
      <xdr:spPr>
        <a:xfrm>
          <a:off x="6702571" y="108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118055</xdr:rowOff>
    </xdr:from>
    <xdr:ext cx="378565" cy="259045"/>
    <xdr:sp macro="" textlink="">
      <xdr:nvSpPr>
        <xdr:cNvPr id="264" name="n_4mainValue【橋りょう・トンネル】&#10;一人当たり有形固定資産（償却資産）額">
          <a:extLst>
            <a:ext uri="{FF2B5EF4-FFF2-40B4-BE49-F238E27FC236}">
              <a16:creationId xmlns="" xmlns:a16="http://schemas.microsoft.com/office/drawing/2014/main" id="{00000000-0008-0000-0100-000008010000}"/>
            </a:ext>
          </a:extLst>
        </xdr:cNvPr>
        <xdr:cNvSpPr txBox="1"/>
      </xdr:nvSpPr>
      <xdr:spPr>
        <a:xfrm>
          <a:off x="5982917" y="1084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 xmlns:a16="http://schemas.microsoft.com/office/drawing/2014/main" id="{00000000-0008-0000-01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 xmlns:a16="http://schemas.microsoft.com/office/drawing/2014/main" id="{00000000-0008-0000-01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 xmlns:a16="http://schemas.microsoft.com/office/drawing/2014/main" id="{00000000-0008-0000-01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 xmlns:a16="http://schemas.microsoft.com/office/drawing/2014/main" id="{00000000-0008-0000-01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 xmlns:a16="http://schemas.microsoft.com/office/drawing/2014/main" id="{00000000-0008-0000-01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 xmlns:a16="http://schemas.microsoft.com/office/drawing/2014/main" id="{00000000-0008-0000-01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 xmlns:a16="http://schemas.microsoft.com/office/drawing/2014/main" id="{00000000-0008-0000-01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 xmlns:a16="http://schemas.microsoft.com/office/drawing/2014/main" id="{00000000-0008-0000-01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 xmlns:a16="http://schemas.microsoft.com/office/drawing/2014/main" id="{00000000-0008-0000-01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 xmlns:a16="http://schemas.microsoft.com/office/drawing/2014/main" id="{00000000-0008-0000-01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 xmlns:a16="http://schemas.microsoft.com/office/drawing/2014/main" id="{00000000-0008-0000-01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 xmlns:a16="http://schemas.microsoft.com/office/drawing/2014/main" id="{00000000-0008-0000-0100-000014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 xmlns:a16="http://schemas.microsoft.com/office/drawing/2014/main" id="{00000000-0008-0000-0100-000015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 xmlns:a16="http://schemas.microsoft.com/office/drawing/2014/main" id="{00000000-0008-0000-0100-000016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 xmlns:a16="http://schemas.microsoft.com/office/drawing/2014/main" id="{00000000-0008-0000-0100-000017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 xmlns:a16="http://schemas.microsoft.com/office/drawing/2014/main" id="{00000000-0008-0000-0100-000018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 xmlns:a16="http://schemas.microsoft.com/office/drawing/2014/main" id="{00000000-0008-0000-0100-000019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 xmlns:a16="http://schemas.microsoft.com/office/drawing/2014/main" id="{00000000-0008-0000-0100-00001A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 xmlns:a16="http://schemas.microsoft.com/office/drawing/2014/main" id="{00000000-0008-0000-0100-00001B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 xmlns:a16="http://schemas.microsoft.com/office/drawing/2014/main" id="{00000000-0008-0000-0100-00001C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 xmlns:a16="http://schemas.microsoft.com/office/drawing/2014/main" id="{00000000-0008-0000-0100-00001D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 xmlns:a16="http://schemas.microsoft.com/office/drawing/2014/main" id="{00000000-0008-0000-01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 xmlns:a16="http://schemas.microsoft.com/office/drawing/2014/main" id="{00000000-0008-0000-0100-00001F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 xmlns:a16="http://schemas.microsoft.com/office/drawing/2014/main" id="{00000000-0008-0000-0100-00002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9" name="直線コネクタ 288">
          <a:extLst>
            <a:ext uri="{FF2B5EF4-FFF2-40B4-BE49-F238E27FC236}">
              <a16:creationId xmlns="" xmlns:a16="http://schemas.microsoft.com/office/drawing/2014/main" id="{00000000-0008-0000-0100-000021010000}"/>
            </a:ext>
          </a:extLst>
        </xdr:cNvPr>
        <xdr:cNvCxnSpPr/>
      </xdr:nvCxnSpPr>
      <xdr:spPr>
        <a:xfrm flipV="1">
          <a:off x="4086225" y="129844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 xmlns:a16="http://schemas.microsoft.com/office/drawing/2014/main" id="{00000000-0008-0000-0100-000022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 xmlns:a16="http://schemas.microsoft.com/office/drawing/2014/main" id="{00000000-0008-0000-0100-000023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2" name="【公営住宅】&#10;有形固定資産減価償却率最大値テキスト">
          <a:extLst>
            <a:ext uri="{FF2B5EF4-FFF2-40B4-BE49-F238E27FC236}">
              <a16:creationId xmlns="" xmlns:a16="http://schemas.microsoft.com/office/drawing/2014/main" id="{00000000-0008-0000-0100-000024010000}"/>
            </a:ext>
          </a:extLst>
        </xdr:cNvPr>
        <xdr:cNvSpPr txBox="1"/>
      </xdr:nvSpPr>
      <xdr:spPr>
        <a:xfrm>
          <a:off x="4124960" y="1276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3" name="直線コネクタ 292">
          <a:extLst>
            <a:ext uri="{FF2B5EF4-FFF2-40B4-BE49-F238E27FC236}">
              <a16:creationId xmlns="" xmlns:a16="http://schemas.microsoft.com/office/drawing/2014/main" id="{00000000-0008-0000-0100-000025010000}"/>
            </a:ext>
          </a:extLst>
        </xdr:cNvPr>
        <xdr:cNvCxnSpPr/>
      </xdr:nvCxnSpPr>
      <xdr:spPr>
        <a:xfrm>
          <a:off x="402082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4" name="【公営住宅】&#10;有形固定資産減価償却率平均値テキスト">
          <a:extLst>
            <a:ext uri="{FF2B5EF4-FFF2-40B4-BE49-F238E27FC236}">
              <a16:creationId xmlns="" xmlns:a16="http://schemas.microsoft.com/office/drawing/2014/main" id="{00000000-0008-0000-0100-000026010000}"/>
            </a:ext>
          </a:extLst>
        </xdr:cNvPr>
        <xdr:cNvSpPr txBox="1"/>
      </xdr:nvSpPr>
      <xdr:spPr>
        <a:xfrm>
          <a:off x="4124960" y="1372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5" name="フローチャート: 判断 294">
          <a:extLst>
            <a:ext uri="{FF2B5EF4-FFF2-40B4-BE49-F238E27FC236}">
              <a16:creationId xmlns="" xmlns:a16="http://schemas.microsoft.com/office/drawing/2014/main" id="{00000000-0008-0000-0100-000027010000}"/>
            </a:ext>
          </a:extLst>
        </xdr:cNvPr>
        <xdr:cNvSpPr/>
      </xdr:nvSpPr>
      <xdr:spPr>
        <a:xfrm>
          <a:off x="403606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6" name="フローチャート: 判断 295">
          <a:extLst>
            <a:ext uri="{FF2B5EF4-FFF2-40B4-BE49-F238E27FC236}">
              <a16:creationId xmlns="" xmlns:a16="http://schemas.microsoft.com/office/drawing/2014/main" id="{00000000-0008-0000-0100-000028010000}"/>
            </a:ext>
          </a:extLst>
        </xdr:cNvPr>
        <xdr:cNvSpPr/>
      </xdr:nvSpPr>
      <xdr:spPr>
        <a:xfrm>
          <a:off x="331216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7" name="フローチャート: 判断 296">
          <a:extLst>
            <a:ext uri="{FF2B5EF4-FFF2-40B4-BE49-F238E27FC236}">
              <a16:creationId xmlns="" xmlns:a16="http://schemas.microsoft.com/office/drawing/2014/main" id="{00000000-0008-0000-0100-000029010000}"/>
            </a:ext>
          </a:extLst>
        </xdr:cNvPr>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8" name="フローチャート: 判断 297">
          <a:extLst>
            <a:ext uri="{FF2B5EF4-FFF2-40B4-BE49-F238E27FC236}">
              <a16:creationId xmlns="" xmlns:a16="http://schemas.microsoft.com/office/drawing/2014/main" id="{00000000-0008-0000-0100-00002A010000}"/>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9" name="フローチャート: 判断 298">
          <a:extLst>
            <a:ext uri="{FF2B5EF4-FFF2-40B4-BE49-F238E27FC236}">
              <a16:creationId xmlns="" xmlns:a16="http://schemas.microsoft.com/office/drawing/2014/main" id="{00000000-0008-0000-0100-00002B010000}"/>
            </a:ext>
          </a:extLst>
        </xdr:cNvPr>
        <xdr:cNvSpPr/>
      </xdr:nvSpPr>
      <xdr:spPr>
        <a:xfrm>
          <a:off x="965200" y="1379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0000000-0008-0000-0100-00002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00000000-0008-0000-0100-00002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00000000-0008-0000-0100-00002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00000000-0008-0000-0100-00002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00000000-0008-0000-0100-00003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305" name="楕円 304">
          <a:extLst>
            <a:ext uri="{FF2B5EF4-FFF2-40B4-BE49-F238E27FC236}">
              <a16:creationId xmlns="" xmlns:a16="http://schemas.microsoft.com/office/drawing/2014/main" id="{00000000-0008-0000-0100-000031010000}"/>
            </a:ext>
          </a:extLst>
        </xdr:cNvPr>
        <xdr:cNvSpPr/>
      </xdr:nvSpPr>
      <xdr:spPr>
        <a:xfrm>
          <a:off x="4036060" y="13891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123841</xdr:rowOff>
    </xdr:from>
    <xdr:ext cx="405111" cy="259045"/>
    <xdr:sp macro="" textlink="">
      <xdr:nvSpPr>
        <xdr:cNvPr id="306" name="【公営住宅】&#10;有形固定資産減価償却率該当値テキスト">
          <a:extLst>
            <a:ext uri="{FF2B5EF4-FFF2-40B4-BE49-F238E27FC236}">
              <a16:creationId xmlns="" xmlns:a16="http://schemas.microsoft.com/office/drawing/2014/main" id="{00000000-0008-0000-0100-000032010000}"/>
            </a:ext>
          </a:extLst>
        </xdr:cNvPr>
        <xdr:cNvSpPr txBox="1"/>
      </xdr:nvSpPr>
      <xdr:spPr>
        <a:xfrm>
          <a:off x="4124960" y="1387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307" name="楕円 306">
          <a:extLst>
            <a:ext uri="{FF2B5EF4-FFF2-40B4-BE49-F238E27FC236}">
              <a16:creationId xmlns="" xmlns:a16="http://schemas.microsoft.com/office/drawing/2014/main" id="{00000000-0008-0000-0100-000033010000}"/>
            </a:ext>
          </a:extLst>
        </xdr:cNvPr>
        <xdr:cNvSpPr/>
      </xdr:nvSpPr>
      <xdr:spPr>
        <a:xfrm>
          <a:off x="3312160" y="13865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24764</xdr:rowOff>
    </xdr:to>
    <xdr:cxnSp macro="">
      <xdr:nvCxnSpPr>
        <xdr:cNvPr id="308" name="直線コネクタ 307">
          <a:extLst>
            <a:ext uri="{FF2B5EF4-FFF2-40B4-BE49-F238E27FC236}">
              <a16:creationId xmlns="" xmlns:a16="http://schemas.microsoft.com/office/drawing/2014/main" id="{00000000-0008-0000-0100-000034010000}"/>
            </a:ext>
          </a:extLst>
        </xdr:cNvPr>
        <xdr:cNvCxnSpPr/>
      </xdr:nvCxnSpPr>
      <xdr:spPr>
        <a:xfrm>
          <a:off x="3355340" y="13916025"/>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111125</xdr:rowOff>
    </xdr:from>
    <xdr:to>
      <xdr:col>15</xdr:col>
      <xdr:colOff>101600</xdr:colOff>
      <xdr:row>83</xdr:row>
      <xdr:rowOff>41275</xdr:rowOff>
    </xdr:to>
    <xdr:sp macro="" textlink="">
      <xdr:nvSpPr>
        <xdr:cNvPr id="309" name="楕円 308">
          <a:extLst>
            <a:ext uri="{FF2B5EF4-FFF2-40B4-BE49-F238E27FC236}">
              <a16:creationId xmlns="" xmlns:a16="http://schemas.microsoft.com/office/drawing/2014/main" id="{00000000-0008-0000-0100-000035010000}"/>
            </a:ext>
          </a:extLst>
        </xdr:cNvPr>
        <xdr:cNvSpPr/>
      </xdr:nvSpPr>
      <xdr:spPr>
        <a:xfrm>
          <a:off x="2514600" y="13857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82</xdr:row>
      <xdr:rowOff>169545</xdr:rowOff>
    </xdr:to>
    <xdr:cxnSp macro="">
      <xdr:nvCxnSpPr>
        <xdr:cNvPr id="310" name="直線コネクタ 309">
          <a:extLst>
            <a:ext uri="{FF2B5EF4-FFF2-40B4-BE49-F238E27FC236}">
              <a16:creationId xmlns="" xmlns:a16="http://schemas.microsoft.com/office/drawing/2014/main" id="{00000000-0008-0000-0100-000036010000}"/>
            </a:ext>
          </a:extLst>
        </xdr:cNvPr>
        <xdr:cNvCxnSpPr/>
      </xdr:nvCxnSpPr>
      <xdr:spPr>
        <a:xfrm>
          <a:off x="2565400" y="1390840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95886</xdr:rowOff>
    </xdr:from>
    <xdr:to>
      <xdr:col>10</xdr:col>
      <xdr:colOff>165100</xdr:colOff>
      <xdr:row>83</xdr:row>
      <xdr:rowOff>26036</xdr:rowOff>
    </xdr:to>
    <xdr:sp macro="" textlink="">
      <xdr:nvSpPr>
        <xdr:cNvPr id="311" name="楕円 310">
          <a:extLst>
            <a:ext uri="{FF2B5EF4-FFF2-40B4-BE49-F238E27FC236}">
              <a16:creationId xmlns="" xmlns:a16="http://schemas.microsoft.com/office/drawing/2014/main" id="{00000000-0008-0000-0100-000037010000}"/>
            </a:ext>
          </a:extLst>
        </xdr:cNvPr>
        <xdr:cNvSpPr/>
      </xdr:nvSpPr>
      <xdr:spPr>
        <a:xfrm>
          <a:off x="1739900" y="13842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146686</xdr:rowOff>
    </xdr:from>
    <xdr:to>
      <xdr:col>15</xdr:col>
      <xdr:colOff>50800</xdr:colOff>
      <xdr:row>82</xdr:row>
      <xdr:rowOff>161925</xdr:rowOff>
    </xdr:to>
    <xdr:cxnSp macro="">
      <xdr:nvCxnSpPr>
        <xdr:cNvPr id="312" name="直線コネクタ 311">
          <a:extLst>
            <a:ext uri="{FF2B5EF4-FFF2-40B4-BE49-F238E27FC236}">
              <a16:creationId xmlns="" xmlns:a16="http://schemas.microsoft.com/office/drawing/2014/main" id="{00000000-0008-0000-0100-000038010000}"/>
            </a:ext>
          </a:extLst>
        </xdr:cNvPr>
        <xdr:cNvCxnSpPr/>
      </xdr:nvCxnSpPr>
      <xdr:spPr>
        <a:xfrm>
          <a:off x="1790700" y="13893166"/>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73025</xdr:rowOff>
    </xdr:from>
    <xdr:to>
      <xdr:col>6</xdr:col>
      <xdr:colOff>38100</xdr:colOff>
      <xdr:row>83</xdr:row>
      <xdr:rowOff>3175</xdr:rowOff>
    </xdr:to>
    <xdr:sp macro="" textlink="">
      <xdr:nvSpPr>
        <xdr:cNvPr id="313" name="楕円 312">
          <a:extLst>
            <a:ext uri="{FF2B5EF4-FFF2-40B4-BE49-F238E27FC236}">
              <a16:creationId xmlns="" xmlns:a16="http://schemas.microsoft.com/office/drawing/2014/main" id="{00000000-0008-0000-0100-000039010000}"/>
            </a:ext>
          </a:extLst>
        </xdr:cNvPr>
        <xdr:cNvSpPr/>
      </xdr:nvSpPr>
      <xdr:spPr>
        <a:xfrm>
          <a:off x="965200" y="13819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123825</xdr:rowOff>
    </xdr:from>
    <xdr:to>
      <xdr:col>10</xdr:col>
      <xdr:colOff>114300</xdr:colOff>
      <xdr:row>82</xdr:row>
      <xdr:rowOff>146686</xdr:rowOff>
    </xdr:to>
    <xdr:cxnSp macro="">
      <xdr:nvCxnSpPr>
        <xdr:cNvPr id="314" name="直線コネクタ 313">
          <a:extLst>
            <a:ext uri="{FF2B5EF4-FFF2-40B4-BE49-F238E27FC236}">
              <a16:creationId xmlns="" xmlns:a16="http://schemas.microsoft.com/office/drawing/2014/main" id="{00000000-0008-0000-0100-00003A010000}"/>
            </a:ext>
          </a:extLst>
        </xdr:cNvPr>
        <xdr:cNvCxnSpPr/>
      </xdr:nvCxnSpPr>
      <xdr:spPr>
        <a:xfrm>
          <a:off x="1008380" y="13870305"/>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5" name="n_1aveValue【公営住宅】&#10;有形固定資産減価償却率">
          <a:extLst>
            <a:ext uri="{FF2B5EF4-FFF2-40B4-BE49-F238E27FC236}">
              <a16:creationId xmlns="" xmlns:a16="http://schemas.microsoft.com/office/drawing/2014/main" id="{00000000-0008-0000-0100-00003B010000}"/>
            </a:ext>
          </a:extLst>
        </xdr:cNvPr>
        <xdr:cNvSpPr txBox="1"/>
      </xdr:nvSpPr>
      <xdr:spPr>
        <a:xfrm>
          <a:off x="317056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6" name="n_2aveValue【公営住宅】&#10;有形固定資産減価償却率">
          <a:extLst>
            <a:ext uri="{FF2B5EF4-FFF2-40B4-BE49-F238E27FC236}">
              <a16:creationId xmlns="" xmlns:a16="http://schemas.microsoft.com/office/drawing/2014/main" id="{00000000-0008-0000-0100-00003C010000}"/>
            </a:ext>
          </a:extLst>
        </xdr:cNvPr>
        <xdr:cNvSpPr txBox="1"/>
      </xdr:nvSpPr>
      <xdr:spPr>
        <a:xfrm>
          <a:off x="238570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7" name="n_3aveValue【公営住宅】&#10;有形固定資産減価償却率">
          <a:extLst>
            <a:ext uri="{FF2B5EF4-FFF2-40B4-BE49-F238E27FC236}">
              <a16:creationId xmlns="" xmlns:a16="http://schemas.microsoft.com/office/drawing/2014/main" id="{00000000-0008-0000-0100-00003D010000}"/>
            </a:ext>
          </a:extLst>
        </xdr:cNvPr>
        <xdr:cNvSpPr txBox="1"/>
      </xdr:nvSpPr>
      <xdr:spPr>
        <a:xfrm>
          <a:off x="16110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8" name="n_4aveValue【公営住宅】&#10;有形固定資産減価償却率">
          <a:extLst>
            <a:ext uri="{FF2B5EF4-FFF2-40B4-BE49-F238E27FC236}">
              <a16:creationId xmlns="" xmlns:a16="http://schemas.microsoft.com/office/drawing/2014/main" id="{00000000-0008-0000-0100-00003E010000}"/>
            </a:ext>
          </a:extLst>
        </xdr:cNvPr>
        <xdr:cNvSpPr txBox="1"/>
      </xdr:nvSpPr>
      <xdr:spPr>
        <a:xfrm>
          <a:off x="8363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40022</xdr:rowOff>
    </xdr:from>
    <xdr:ext cx="405111" cy="259045"/>
    <xdr:sp macro="" textlink="">
      <xdr:nvSpPr>
        <xdr:cNvPr id="319" name="n_1mainValue【公営住宅】&#10;有形固定資産減価償却率">
          <a:extLst>
            <a:ext uri="{FF2B5EF4-FFF2-40B4-BE49-F238E27FC236}">
              <a16:creationId xmlns="" xmlns:a16="http://schemas.microsoft.com/office/drawing/2014/main" id="{00000000-0008-0000-0100-00003F010000}"/>
            </a:ext>
          </a:extLst>
        </xdr:cNvPr>
        <xdr:cNvSpPr txBox="1"/>
      </xdr:nvSpPr>
      <xdr:spPr>
        <a:xfrm>
          <a:off x="317056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32402</xdr:rowOff>
    </xdr:from>
    <xdr:ext cx="405111" cy="259045"/>
    <xdr:sp macro="" textlink="">
      <xdr:nvSpPr>
        <xdr:cNvPr id="320" name="n_2mainValue【公営住宅】&#10;有形固定資産減価償却率">
          <a:extLst>
            <a:ext uri="{FF2B5EF4-FFF2-40B4-BE49-F238E27FC236}">
              <a16:creationId xmlns="" xmlns:a16="http://schemas.microsoft.com/office/drawing/2014/main" id="{00000000-0008-0000-0100-000040010000}"/>
            </a:ext>
          </a:extLst>
        </xdr:cNvPr>
        <xdr:cNvSpPr txBox="1"/>
      </xdr:nvSpPr>
      <xdr:spPr>
        <a:xfrm>
          <a:off x="238570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21" name="n_3mainValue【公営住宅】&#10;有形固定資産減価償却率">
          <a:extLst>
            <a:ext uri="{FF2B5EF4-FFF2-40B4-BE49-F238E27FC236}">
              <a16:creationId xmlns="" xmlns:a16="http://schemas.microsoft.com/office/drawing/2014/main" id="{00000000-0008-0000-0100-000041010000}"/>
            </a:ext>
          </a:extLst>
        </xdr:cNvPr>
        <xdr:cNvSpPr txBox="1"/>
      </xdr:nvSpPr>
      <xdr:spPr>
        <a:xfrm>
          <a:off x="1611004" y="1393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165752</xdr:rowOff>
    </xdr:from>
    <xdr:ext cx="405111" cy="259045"/>
    <xdr:sp macro="" textlink="">
      <xdr:nvSpPr>
        <xdr:cNvPr id="322" name="n_4mainValue【公営住宅】&#10;有形固定資産減価償却率">
          <a:extLst>
            <a:ext uri="{FF2B5EF4-FFF2-40B4-BE49-F238E27FC236}">
              <a16:creationId xmlns="" xmlns:a16="http://schemas.microsoft.com/office/drawing/2014/main" id="{00000000-0008-0000-0100-000042010000}"/>
            </a:ext>
          </a:extLst>
        </xdr:cNvPr>
        <xdr:cNvSpPr txBox="1"/>
      </xdr:nvSpPr>
      <xdr:spPr>
        <a:xfrm>
          <a:off x="83630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 xmlns:a16="http://schemas.microsoft.com/office/drawing/2014/main" id="{00000000-0008-0000-0100-00004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 xmlns:a16="http://schemas.microsoft.com/office/drawing/2014/main" id="{00000000-0008-0000-0100-00004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 xmlns:a16="http://schemas.microsoft.com/office/drawing/2014/main" id="{00000000-0008-0000-0100-00004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 xmlns:a16="http://schemas.microsoft.com/office/drawing/2014/main" id="{00000000-0008-0000-0100-00004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 xmlns:a16="http://schemas.microsoft.com/office/drawing/2014/main" id="{00000000-0008-0000-0100-00004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 xmlns:a16="http://schemas.microsoft.com/office/drawing/2014/main" id="{00000000-0008-0000-0100-00004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 xmlns:a16="http://schemas.microsoft.com/office/drawing/2014/main" id="{00000000-0008-0000-0100-00004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 xmlns:a16="http://schemas.microsoft.com/office/drawing/2014/main" id="{00000000-0008-0000-0100-00004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 xmlns:a16="http://schemas.microsoft.com/office/drawing/2014/main" id="{00000000-0008-0000-0100-00004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 xmlns:a16="http://schemas.microsoft.com/office/drawing/2014/main" id="{00000000-0008-0000-0100-00004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 xmlns:a16="http://schemas.microsoft.com/office/drawing/2014/main" id="{00000000-0008-0000-0100-00004D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 xmlns:a16="http://schemas.microsoft.com/office/drawing/2014/main" id="{00000000-0008-0000-0100-00004E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 xmlns:a16="http://schemas.microsoft.com/office/drawing/2014/main" id="{00000000-0008-0000-0100-00004F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 xmlns:a16="http://schemas.microsoft.com/office/drawing/2014/main" id="{00000000-0008-0000-0100-000050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 xmlns:a16="http://schemas.microsoft.com/office/drawing/2014/main" id="{00000000-0008-0000-0100-000051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 xmlns:a16="http://schemas.microsoft.com/office/drawing/2014/main" id="{00000000-0008-0000-0100-000052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 xmlns:a16="http://schemas.microsoft.com/office/drawing/2014/main" id="{00000000-0008-0000-0100-000053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 xmlns:a16="http://schemas.microsoft.com/office/drawing/2014/main" id="{00000000-0008-0000-0100-000054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 xmlns:a16="http://schemas.microsoft.com/office/drawing/2014/main" id="{00000000-0008-0000-0100-000055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 xmlns:a16="http://schemas.microsoft.com/office/drawing/2014/main" id="{00000000-0008-0000-0100-000056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 xmlns:a16="http://schemas.microsoft.com/office/drawing/2014/main" id="{00000000-0008-0000-0100-000057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 xmlns:a16="http://schemas.microsoft.com/office/drawing/2014/main" id="{00000000-0008-0000-0100-000058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 xmlns:a16="http://schemas.microsoft.com/office/drawing/2014/main" id="{00000000-0008-0000-0100-000059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6" name="直線コネクタ 345">
          <a:extLst>
            <a:ext uri="{FF2B5EF4-FFF2-40B4-BE49-F238E27FC236}">
              <a16:creationId xmlns="" xmlns:a16="http://schemas.microsoft.com/office/drawing/2014/main" id="{00000000-0008-0000-0100-00005A010000}"/>
            </a:ext>
          </a:extLst>
        </xdr:cNvPr>
        <xdr:cNvCxnSpPr/>
      </xdr:nvCxnSpPr>
      <xdr:spPr>
        <a:xfrm flipV="1">
          <a:off x="9219565" y="13137260"/>
          <a:ext cx="0" cy="13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7" name="【公営住宅】&#10;一人当たり面積最小値テキスト">
          <a:extLst>
            <a:ext uri="{FF2B5EF4-FFF2-40B4-BE49-F238E27FC236}">
              <a16:creationId xmlns="" xmlns:a16="http://schemas.microsoft.com/office/drawing/2014/main" id="{00000000-0008-0000-0100-00005B010000}"/>
            </a:ext>
          </a:extLst>
        </xdr:cNvPr>
        <xdr:cNvSpPr txBox="1"/>
      </xdr:nvSpPr>
      <xdr:spPr>
        <a:xfrm>
          <a:off x="9258300"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8" name="直線コネクタ 347">
          <a:extLst>
            <a:ext uri="{FF2B5EF4-FFF2-40B4-BE49-F238E27FC236}">
              <a16:creationId xmlns="" xmlns:a16="http://schemas.microsoft.com/office/drawing/2014/main" id="{00000000-0008-0000-0100-00005C010000}"/>
            </a:ext>
          </a:extLst>
        </xdr:cNvPr>
        <xdr:cNvCxnSpPr/>
      </xdr:nvCxnSpPr>
      <xdr:spPr>
        <a:xfrm>
          <a:off x="9154160" y="1452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9" name="【公営住宅】&#10;一人当たり面積最大値テキスト">
          <a:extLst>
            <a:ext uri="{FF2B5EF4-FFF2-40B4-BE49-F238E27FC236}">
              <a16:creationId xmlns="" xmlns:a16="http://schemas.microsoft.com/office/drawing/2014/main" id="{00000000-0008-0000-0100-00005D010000}"/>
            </a:ext>
          </a:extLst>
        </xdr:cNvPr>
        <xdr:cNvSpPr txBox="1"/>
      </xdr:nvSpPr>
      <xdr:spPr>
        <a:xfrm>
          <a:off x="9258300" y="129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50" name="直線コネクタ 349">
          <a:extLst>
            <a:ext uri="{FF2B5EF4-FFF2-40B4-BE49-F238E27FC236}">
              <a16:creationId xmlns="" xmlns:a16="http://schemas.microsoft.com/office/drawing/2014/main" id="{00000000-0008-0000-0100-00005E010000}"/>
            </a:ext>
          </a:extLst>
        </xdr:cNvPr>
        <xdr:cNvCxnSpPr/>
      </xdr:nvCxnSpPr>
      <xdr:spPr>
        <a:xfrm>
          <a:off x="9154160" y="13137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1" name="【公営住宅】&#10;一人当たり面積平均値テキスト">
          <a:extLst>
            <a:ext uri="{FF2B5EF4-FFF2-40B4-BE49-F238E27FC236}">
              <a16:creationId xmlns="" xmlns:a16="http://schemas.microsoft.com/office/drawing/2014/main" id="{00000000-0008-0000-0100-00005F010000}"/>
            </a:ext>
          </a:extLst>
        </xdr:cNvPr>
        <xdr:cNvSpPr txBox="1"/>
      </xdr:nvSpPr>
      <xdr:spPr>
        <a:xfrm>
          <a:off x="9258300" y="1397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2" name="フローチャート: 判断 351">
          <a:extLst>
            <a:ext uri="{FF2B5EF4-FFF2-40B4-BE49-F238E27FC236}">
              <a16:creationId xmlns="" xmlns:a16="http://schemas.microsoft.com/office/drawing/2014/main" id="{00000000-0008-0000-0100-000060010000}"/>
            </a:ext>
          </a:extLst>
        </xdr:cNvPr>
        <xdr:cNvSpPr/>
      </xdr:nvSpPr>
      <xdr:spPr>
        <a:xfrm>
          <a:off x="9192260" y="141168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3" name="フローチャート: 判断 352">
          <a:extLst>
            <a:ext uri="{FF2B5EF4-FFF2-40B4-BE49-F238E27FC236}">
              <a16:creationId xmlns="" xmlns:a16="http://schemas.microsoft.com/office/drawing/2014/main" id="{00000000-0008-0000-0100-000061010000}"/>
            </a:ext>
          </a:extLst>
        </xdr:cNvPr>
        <xdr:cNvSpPr/>
      </xdr:nvSpPr>
      <xdr:spPr>
        <a:xfrm>
          <a:off x="8445500" y="141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4" name="フローチャート: 判断 353">
          <a:extLst>
            <a:ext uri="{FF2B5EF4-FFF2-40B4-BE49-F238E27FC236}">
              <a16:creationId xmlns="" xmlns:a16="http://schemas.microsoft.com/office/drawing/2014/main" id="{00000000-0008-0000-0100-000062010000}"/>
            </a:ext>
          </a:extLst>
        </xdr:cNvPr>
        <xdr:cNvSpPr/>
      </xdr:nvSpPr>
      <xdr:spPr>
        <a:xfrm>
          <a:off x="7670800" y="14154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5" name="フローチャート: 判断 354">
          <a:extLst>
            <a:ext uri="{FF2B5EF4-FFF2-40B4-BE49-F238E27FC236}">
              <a16:creationId xmlns="" xmlns:a16="http://schemas.microsoft.com/office/drawing/2014/main" id="{00000000-0008-0000-0100-000063010000}"/>
            </a:ext>
          </a:extLst>
        </xdr:cNvPr>
        <xdr:cNvSpPr/>
      </xdr:nvSpPr>
      <xdr:spPr>
        <a:xfrm>
          <a:off x="687324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6" name="フローチャート: 判断 355">
          <a:extLst>
            <a:ext uri="{FF2B5EF4-FFF2-40B4-BE49-F238E27FC236}">
              <a16:creationId xmlns="" xmlns:a16="http://schemas.microsoft.com/office/drawing/2014/main" id="{00000000-0008-0000-0100-000064010000}"/>
            </a:ext>
          </a:extLst>
        </xdr:cNvPr>
        <xdr:cNvSpPr/>
      </xdr:nvSpPr>
      <xdr:spPr>
        <a:xfrm>
          <a:off x="609854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00000000-0008-0000-0100-000065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00000000-0008-0000-0100-000066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00000000-0008-0000-0100-000067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00000000-0008-0000-0100-000068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 xmlns:a16="http://schemas.microsoft.com/office/drawing/2014/main" id="{00000000-0008-0000-0100-000069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62" name="楕円 361">
          <a:extLst>
            <a:ext uri="{FF2B5EF4-FFF2-40B4-BE49-F238E27FC236}">
              <a16:creationId xmlns="" xmlns:a16="http://schemas.microsoft.com/office/drawing/2014/main" id="{00000000-0008-0000-0100-00006A010000}"/>
            </a:ext>
          </a:extLst>
        </xdr:cNvPr>
        <xdr:cNvSpPr/>
      </xdr:nvSpPr>
      <xdr:spPr>
        <a:xfrm>
          <a:off x="9192260" y="141168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13543</xdr:rowOff>
    </xdr:from>
    <xdr:ext cx="469744" cy="259045"/>
    <xdr:sp macro="" textlink="">
      <xdr:nvSpPr>
        <xdr:cNvPr id="363" name="【公営住宅】&#10;一人当たり面積該当値テキスト">
          <a:extLst>
            <a:ext uri="{FF2B5EF4-FFF2-40B4-BE49-F238E27FC236}">
              <a16:creationId xmlns="" xmlns:a16="http://schemas.microsoft.com/office/drawing/2014/main" id="{00000000-0008-0000-0100-00006B010000}"/>
            </a:ext>
          </a:extLst>
        </xdr:cNvPr>
        <xdr:cNvSpPr txBox="1"/>
      </xdr:nvSpPr>
      <xdr:spPr>
        <a:xfrm>
          <a:off x="9258300" y="1409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40450</xdr:rowOff>
    </xdr:from>
    <xdr:to>
      <xdr:col>50</xdr:col>
      <xdr:colOff>165100</xdr:colOff>
      <xdr:row>84</xdr:row>
      <xdr:rowOff>142050</xdr:rowOff>
    </xdr:to>
    <xdr:sp macro="" textlink="">
      <xdr:nvSpPr>
        <xdr:cNvPr id="364" name="楕円 363">
          <a:extLst>
            <a:ext uri="{FF2B5EF4-FFF2-40B4-BE49-F238E27FC236}">
              <a16:creationId xmlns="" xmlns:a16="http://schemas.microsoft.com/office/drawing/2014/main" id="{00000000-0008-0000-0100-00006C010000}"/>
            </a:ext>
          </a:extLst>
        </xdr:cNvPr>
        <xdr:cNvSpPr/>
      </xdr:nvSpPr>
      <xdr:spPr>
        <a:xfrm>
          <a:off x="8445500" y="141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85916</xdr:rowOff>
    </xdr:from>
    <xdr:to>
      <xdr:col>55</xdr:col>
      <xdr:colOff>0</xdr:colOff>
      <xdr:row>84</xdr:row>
      <xdr:rowOff>91250</xdr:rowOff>
    </xdr:to>
    <xdr:cxnSp macro="">
      <xdr:nvCxnSpPr>
        <xdr:cNvPr id="365" name="直線コネクタ 364">
          <a:extLst>
            <a:ext uri="{FF2B5EF4-FFF2-40B4-BE49-F238E27FC236}">
              <a16:creationId xmlns="" xmlns:a16="http://schemas.microsoft.com/office/drawing/2014/main" id="{00000000-0008-0000-0100-00006D010000}"/>
            </a:ext>
          </a:extLst>
        </xdr:cNvPr>
        <xdr:cNvCxnSpPr/>
      </xdr:nvCxnSpPr>
      <xdr:spPr>
        <a:xfrm flipV="1">
          <a:off x="8496300" y="14167676"/>
          <a:ext cx="7239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20638</xdr:rowOff>
    </xdr:from>
    <xdr:to>
      <xdr:col>46</xdr:col>
      <xdr:colOff>38100</xdr:colOff>
      <xdr:row>84</xdr:row>
      <xdr:rowOff>122238</xdr:rowOff>
    </xdr:to>
    <xdr:sp macro="" textlink="">
      <xdr:nvSpPr>
        <xdr:cNvPr id="366" name="楕円 365">
          <a:extLst>
            <a:ext uri="{FF2B5EF4-FFF2-40B4-BE49-F238E27FC236}">
              <a16:creationId xmlns="" xmlns:a16="http://schemas.microsoft.com/office/drawing/2014/main" id="{00000000-0008-0000-0100-00006E010000}"/>
            </a:ext>
          </a:extLst>
        </xdr:cNvPr>
        <xdr:cNvSpPr/>
      </xdr:nvSpPr>
      <xdr:spPr>
        <a:xfrm>
          <a:off x="7670800" y="141023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71438</xdr:rowOff>
    </xdr:from>
    <xdr:to>
      <xdr:col>50</xdr:col>
      <xdr:colOff>114300</xdr:colOff>
      <xdr:row>84</xdr:row>
      <xdr:rowOff>91250</xdr:rowOff>
    </xdr:to>
    <xdr:cxnSp macro="">
      <xdr:nvCxnSpPr>
        <xdr:cNvPr id="367" name="直線コネクタ 366">
          <a:extLst>
            <a:ext uri="{FF2B5EF4-FFF2-40B4-BE49-F238E27FC236}">
              <a16:creationId xmlns="" xmlns:a16="http://schemas.microsoft.com/office/drawing/2014/main" id="{00000000-0008-0000-0100-00006F010000}"/>
            </a:ext>
          </a:extLst>
        </xdr:cNvPr>
        <xdr:cNvCxnSpPr/>
      </xdr:nvCxnSpPr>
      <xdr:spPr>
        <a:xfrm>
          <a:off x="7713980" y="14153198"/>
          <a:ext cx="78232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23304</xdr:rowOff>
    </xdr:from>
    <xdr:to>
      <xdr:col>41</xdr:col>
      <xdr:colOff>101600</xdr:colOff>
      <xdr:row>84</xdr:row>
      <xdr:rowOff>124904</xdr:rowOff>
    </xdr:to>
    <xdr:sp macro="" textlink="">
      <xdr:nvSpPr>
        <xdr:cNvPr id="368" name="楕円 367">
          <a:extLst>
            <a:ext uri="{FF2B5EF4-FFF2-40B4-BE49-F238E27FC236}">
              <a16:creationId xmlns="" xmlns:a16="http://schemas.microsoft.com/office/drawing/2014/main" id="{00000000-0008-0000-0100-000070010000}"/>
            </a:ext>
          </a:extLst>
        </xdr:cNvPr>
        <xdr:cNvSpPr/>
      </xdr:nvSpPr>
      <xdr:spPr>
        <a:xfrm>
          <a:off x="6873240" y="141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71438</xdr:rowOff>
    </xdr:from>
    <xdr:to>
      <xdr:col>45</xdr:col>
      <xdr:colOff>177800</xdr:colOff>
      <xdr:row>84</xdr:row>
      <xdr:rowOff>74104</xdr:rowOff>
    </xdr:to>
    <xdr:cxnSp macro="">
      <xdr:nvCxnSpPr>
        <xdr:cNvPr id="369" name="直線コネクタ 368">
          <a:extLst>
            <a:ext uri="{FF2B5EF4-FFF2-40B4-BE49-F238E27FC236}">
              <a16:creationId xmlns="" xmlns:a16="http://schemas.microsoft.com/office/drawing/2014/main" id="{00000000-0008-0000-0100-000071010000}"/>
            </a:ext>
          </a:extLst>
        </xdr:cNvPr>
        <xdr:cNvCxnSpPr/>
      </xdr:nvCxnSpPr>
      <xdr:spPr>
        <a:xfrm flipV="1">
          <a:off x="6924040" y="14153198"/>
          <a:ext cx="78994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32638</xdr:rowOff>
    </xdr:from>
    <xdr:to>
      <xdr:col>36</xdr:col>
      <xdr:colOff>165100</xdr:colOff>
      <xdr:row>84</xdr:row>
      <xdr:rowOff>134238</xdr:rowOff>
    </xdr:to>
    <xdr:sp macro="" textlink="">
      <xdr:nvSpPr>
        <xdr:cNvPr id="370" name="楕円 369">
          <a:extLst>
            <a:ext uri="{FF2B5EF4-FFF2-40B4-BE49-F238E27FC236}">
              <a16:creationId xmlns="" xmlns:a16="http://schemas.microsoft.com/office/drawing/2014/main" id="{00000000-0008-0000-0100-000072010000}"/>
            </a:ext>
          </a:extLst>
        </xdr:cNvPr>
        <xdr:cNvSpPr/>
      </xdr:nvSpPr>
      <xdr:spPr>
        <a:xfrm>
          <a:off x="6098540" y="141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74104</xdr:rowOff>
    </xdr:from>
    <xdr:to>
      <xdr:col>41</xdr:col>
      <xdr:colOff>50800</xdr:colOff>
      <xdr:row>84</xdr:row>
      <xdr:rowOff>83438</xdr:rowOff>
    </xdr:to>
    <xdr:cxnSp macro="">
      <xdr:nvCxnSpPr>
        <xdr:cNvPr id="371" name="直線コネクタ 370">
          <a:extLst>
            <a:ext uri="{FF2B5EF4-FFF2-40B4-BE49-F238E27FC236}">
              <a16:creationId xmlns="" xmlns:a16="http://schemas.microsoft.com/office/drawing/2014/main" id="{00000000-0008-0000-0100-000073010000}"/>
            </a:ext>
          </a:extLst>
        </xdr:cNvPr>
        <xdr:cNvCxnSpPr/>
      </xdr:nvCxnSpPr>
      <xdr:spPr>
        <a:xfrm flipV="1">
          <a:off x="6149340" y="14155864"/>
          <a:ext cx="7747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2" name="n_1aveValue【公営住宅】&#10;一人当たり面積">
          <a:extLst>
            <a:ext uri="{FF2B5EF4-FFF2-40B4-BE49-F238E27FC236}">
              <a16:creationId xmlns="" xmlns:a16="http://schemas.microsoft.com/office/drawing/2014/main" id="{00000000-0008-0000-0100-000074010000}"/>
            </a:ext>
          </a:extLst>
        </xdr:cNvPr>
        <xdr:cNvSpPr txBox="1"/>
      </xdr:nvSpPr>
      <xdr:spPr>
        <a:xfrm>
          <a:off x="8271587" y="1390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73" name="n_2aveValue【公営住宅】&#10;一人当たり面積">
          <a:extLst>
            <a:ext uri="{FF2B5EF4-FFF2-40B4-BE49-F238E27FC236}">
              <a16:creationId xmlns="" xmlns:a16="http://schemas.microsoft.com/office/drawing/2014/main" id="{00000000-0008-0000-0100-000075010000}"/>
            </a:ext>
          </a:extLst>
        </xdr:cNvPr>
        <xdr:cNvSpPr txBox="1"/>
      </xdr:nvSpPr>
      <xdr:spPr>
        <a:xfrm>
          <a:off x="7509587" y="1424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74" name="n_3aveValue【公営住宅】&#10;一人当たり面積">
          <a:extLst>
            <a:ext uri="{FF2B5EF4-FFF2-40B4-BE49-F238E27FC236}">
              <a16:creationId xmlns="" xmlns:a16="http://schemas.microsoft.com/office/drawing/2014/main" id="{00000000-0008-0000-0100-000076010000}"/>
            </a:ext>
          </a:extLst>
        </xdr:cNvPr>
        <xdr:cNvSpPr txBox="1"/>
      </xdr:nvSpPr>
      <xdr:spPr>
        <a:xfrm>
          <a:off x="671202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134890</xdr:rowOff>
    </xdr:from>
    <xdr:ext cx="469744" cy="259045"/>
    <xdr:sp macro="" textlink="">
      <xdr:nvSpPr>
        <xdr:cNvPr id="375" name="n_4aveValue【公営住宅】&#10;一人当たり面積">
          <a:extLst>
            <a:ext uri="{FF2B5EF4-FFF2-40B4-BE49-F238E27FC236}">
              <a16:creationId xmlns="" xmlns:a16="http://schemas.microsoft.com/office/drawing/2014/main" id="{00000000-0008-0000-0100-000077010000}"/>
            </a:ext>
          </a:extLst>
        </xdr:cNvPr>
        <xdr:cNvSpPr txBox="1"/>
      </xdr:nvSpPr>
      <xdr:spPr>
        <a:xfrm>
          <a:off x="593732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133177</xdr:rowOff>
    </xdr:from>
    <xdr:ext cx="469744" cy="259045"/>
    <xdr:sp macro="" textlink="">
      <xdr:nvSpPr>
        <xdr:cNvPr id="376" name="n_1mainValue【公営住宅】&#10;一人当たり面積">
          <a:extLst>
            <a:ext uri="{FF2B5EF4-FFF2-40B4-BE49-F238E27FC236}">
              <a16:creationId xmlns="" xmlns:a16="http://schemas.microsoft.com/office/drawing/2014/main" id="{00000000-0008-0000-0100-000078010000}"/>
            </a:ext>
          </a:extLst>
        </xdr:cNvPr>
        <xdr:cNvSpPr txBox="1"/>
      </xdr:nvSpPr>
      <xdr:spPr>
        <a:xfrm>
          <a:off x="8271587" y="1421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138765</xdr:rowOff>
    </xdr:from>
    <xdr:ext cx="469744" cy="259045"/>
    <xdr:sp macro="" textlink="">
      <xdr:nvSpPr>
        <xdr:cNvPr id="377" name="n_2mainValue【公営住宅】&#10;一人当たり面積">
          <a:extLst>
            <a:ext uri="{FF2B5EF4-FFF2-40B4-BE49-F238E27FC236}">
              <a16:creationId xmlns="" xmlns:a16="http://schemas.microsoft.com/office/drawing/2014/main" id="{00000000-0008-0000-0100-000079010000}"/>
            </a:ext>
          </a:extLst>
        </xdr:cNvPr>
        <xdr:cNvSpPr txBox="1"/>
      </xdr:nvSpPr>
      <xdr:spPr>
        <a:xfrm>
          <a:off x="7509587" y="1388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141431</xdr:rowOff>
    </xdr:from>
    <xdr:ext cx="469744" cy="259045"/>
    <xdr:sp macro="" textlink="">
      <xdr:nvSpPr>
        <xdr:cNvPr id="378" name="n_3mainValue【公営住宅】&#10;一人当たり面積">
          <a:extLst>
            <a:ext uri="{FF2B5EF4-FFF2-40B4-BE49-F238E27FC236}">
              <a16:creationId xmlns="" xmlns:a16="http://schemas.microsoft.com/office/drawing/2014/main" id="{00000000-0008-0000-0100-00007A010000}"/>
            </a:ext>
          </a:extLst>
        </xdr:cNvPr>
        <xdr:cNvSpPr txBox="1"/>
      </xdr:nvSpPr>
      <xdr:spPr>
        <a:xfrm>
          <a:off x="6712027" y="1388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150765</xdr:rowOff>
    </xdr:from>
    <xdr:ext cx="469744" cy="259045"/>
    <xdr:sp macro="" textlink="">
      <xdr:nvSpPr>
        <xdr:cNvPr id="379" name="n_4mainValue【公営住宅】&#10;一人当たり面積">
          <a:extLst>
            <a:ext uri="{FF2B5EF4-FFF2-40B4-BE49-F238E27FC236}">
              <a16:creationId xmlns="" xmlns:a16="http://schemas.microsoft.com/office/drawing/2014/main" id="{00000000-0008-0000-0100-00007B010000}"/>
            </a:ext>
          </a:extLst>
        </xdr:cNvPr>
        <xdr:cNvSpPr txBox="1"/>
      </xdr:nvSpPr>
      <xdr:spPr>
        <a:xfrm>
          <a:off x="5937327" y="138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 xmlns:a16="http://schemas.microsoft.com/office/drawing/2014/main" id="{00000000-0008-0000-0100-00007C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 xmlns:a16="http://schemas.microsoft.com/office/drawing/2014/main" id="{00000000-0008-0000-0100-00007D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 xmlns:a16="http://schemas.microsoft.com/office/drawing/2014/main" id="{00000000-0008-0000-0100-00007E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 xmlns:a16="http://schemas.microsoft.com/office/drawing/2014/main" id="{00000000-0008-0000-0100-00007F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 xmlns:a16="http://schemas.microsoft.com/office/drawing/2014/main" id="{00000000-0008-0000-0100-000080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 xmlns:a16="http://schemas.microsoft.com/office/drawing/2014/main" id="{00000000-0008-0000-0100-000081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 xmlns:a16="http://schemas.microsoft.com/office/drawing/2014/main" id="{00000000-0008-0000-0100-000082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 xmlns:a16="http://schemas.microsoft.com/office/drawing/2014/main" id="{00000000-0008-0000-0100-000083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 xmlns:a16="http://schemas.microsoft.com/office/drawing/2014/main" id="{00000000-0008-0000-0100-000084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 xmlns:a16="http://schemas.microsoft.com/office/drawing/2014/main" id="{00000000-0008-0000-0100-000085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 xmlns:a16="http://schemas.microsoft.com/office/drawing/2014/main" id="{00000000-0008-0000-0100-000086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 xmlns:a16="http://schemas.microsoft.com/office/drawing/2014/main" id="{00000000-0008-0000-0100-000087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 xmlns:a16="http://schemas.microsoft.com/office/drawing/2014/main" id="{00000000-0008-0000-0100-000088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 xmlns:a16="http://schemas.microsoft.com/office/drawing/2014/main" id="{00000000-0008-0000-0100-000089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 xmlns:a16="http://schemas.microsoft.com/office/drawing/2014/main" id="{00000000-0008-0000-0100-00008A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 xmlns:a16="http://schemas.microsoft.com/office/drawing/2014/main" id="{00000000-0008-0000-0100-00008B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 xmlns:a16="http://schemas.microsoft.com/office/drawing/2014/main" id="{00000000-0008-0000-0100-00008C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 xmlns:a16="http://schemas.microsoft.com/office/drawing/2014/main" id="{00000000-0008-0000-0100-00008D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 xmlns:a16="http://schemas.microsoft.com/office/drawing/2014/main" id="{00000000-0008-0000-0100-00008E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 xmlns:a16="http://schemas.microsoft.com/office/drawing/2014/main" id="{00000000-0008-0000-0100-00008F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 xmlns:a16="http://schemas.microsoft.com/office/drawing/2014/main" id="{00000000-0008-0000-0100-000090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 xmlns:a16="http://schemas.microsoft.com/office/drawing/2014/main" id="{00000000-0008-0000-0100-000091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 xmlns:a16="http://schemas.microsoft.com/office/drawing/2014/main" id="{00000000-0008-0000-0100-000092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 xmlns:a16="http://schemas.microsoft.com/office/drawing/2014/main" id="{00000000-0008-0000-0100-000093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 xmlns:a16="http://schemas.microsoft.com/office/drawing/2014/main" id="{00000000-0008-0000-0100-000094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90895</xdr:rowOff>
    </xdr:from>
    <xdr:to>
      <xdr:col>24</xdr:col>
      <xdr:colOff>62865</xdr:colOff>
      <xdr:row>108</xdr:row>
      <xdr:rowOff>110489</xdr:rowOff>
    </xdr:to>
    <xdr:cxnSp macro="">
      <xdr:nvCxnSpPr>
        <xdr:cNvPr id="405" name="直線コネクタ 404">
          <a:extLst>
            <a:ext uri="{FF2B5EF4-FFF2-40B4-BE49-F238E27FC236}">
              <a16:creationId xmlns="" xmlns:a16="http://schemas.microsoft.com/office/drawing/2014/main" id="{00000000-0008-0000-0100-000095010000}"/>
            </a:ext>
          </a:extLst>
        </xdr:cNvPr>
        <xdr:cNvCxnSpPr/>
      </xdr:nvCxnSpPr>
      <xdr:spPr>
        <a:xfrm flipV="1">
          <a:off x="4086225" y="16854895"/>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406" name="【港湾・漁港】&#10;有形固定資産減価償却率最小値テキスト">
          <a:extLst>
            <a:ext uri="{FF2B5EF4-FFF2-40B4-BE49-F238E27FC236}">
              <a16:creationId xmlns="" xmlns:a16="http://schemas.microsoft.com/office/drawing/2014/main" id="{00000000-0008-0000-0100-000096010000}"/>
            </a:ext>
          </a:extLst>
        </xdr:cNvPr>
        <xdr:cNvSpPr txBox="1"/>
      </xdr:nvSpPr>
      <xdr:spPr>
        <a:xfrm>
          <a:off x="4124960" y="1821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7" name="直線コネクタ 406">
          <a:extLst>
            <a:ext uri="{FF2B5EF4-FFF2-40B4-BE49-F238E27FC236}">
              <a16:creationId xmlns="" xmlns:a16="http://schemas.microsoft.com/office/drawing/2014/main" id="{00000000-0008-0000-0100-000097010000}"/>
            </a:ext>
          </a:extLst>
        </xdr:cNvPr>
        <xdr:cNvCxnSpPr/>
      </xdr:nvCxnSpPr>
      <xdr:spPr>
        <a:xfrm>
          <a:off x="4020820" y="18215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37572</xdr:rowOff>
    </xdr:from>
    <xdr:ext cx="340478" cy="259045"/>
    <xdr:sp macro="" textlink="">
      <xdr:nvSpPr>
        <xdr:cNvPr id="408" name="【港湾・漁港】&#10;有形固定資産減価償却率最大値テキスト">
          <a:extLst>
            <a:ext uri="{FF2B5EF4-FFF2-40B4-BE49-F238E27FC236}">
              <a16:creationId xmlns="" xmlns:a16="http://schemas.microsoft.com/office/drawing/2014/main" id="{00000000-0008-0000-0100-000098010000}"/>
            </a:ext>
          </a:extLst>
        </xdr:cNvPr>
        <xdr:cNvSpPr txBox="1"/>
      </xdr:nvSpPr>
      <xdr:spPr>
        <a:xfrm>
          <a:off x="4124960" y="16633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90895</xdr:rowOff>
    </xdr:from>
    <xdr:to>
      <xdr:col>24</xdr:col>
      <xdr:colOff>152400</xdr:colOff>
      <xdr:row>100</xdr:row>
      <xdr:rowOff>90895</xdr:rowOff>
    </xdr:to>
    <xdr:cxnSp macro="">
      <xdr:nvCxnSpPr>
        <xdr:cNvPr id="409" name="直線コネクタ 408">
          <a:extLst>
            <a:ext uri="{FF2B5EF4-FFF2-40B4-BE49-F238E27FC236}">
              <a16:creationId xmlns="" xmlns:a16="http://schemas.microsoft.com/office/drawing/2014/main" id="{00000000-0008-0000-0100-000099010000}"/>
            </a:ext>
          </a:extLst>
        </xdr:cNvPr>
        <xdr:cNvCxnSpPr/>
      </xdr:nvCxnSpPr>
      <xdr:spPr>
        <a:xfrm>
          <a:off x="4020820" y="16854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410" name="【港湾・漁港】&#10;有形固定資産減価償却率平均値テキスト">
          <a:extLst>
            <a:ext uri="{FF2B5EF4-FFF2-40B4-BE49-F238E27FC236}">
              <a16:creationId xmlns="" xmlns:a16="http://schemas.microsoft.com/office/drawing/2014/main" id="{00000000-0008-0000-0100-00009A010000}"/>
            </a:ext>
          </a:extLst>
        </xdr:cNvPr>
        <xdr:cNvSpPr txBox="1"/>
      </xdr:nvSpPr>
      <xdr:spPr>
        <a:xfrm>
          <a:off x="4124960" y="17575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1" name="フローチャート: 判断 410">
          <a:extLst>
            <a:ext uri="{FF2B5EF4-FFF2-40B4-BE49-F238E27FC236}">
              <a16:creationId xmlns="" xmlns:a16="http://schemas.microsoft.com/office/drawing/2014/main" id="{00000000-0008-0000-0100-00009B010000}"/>
            </a:ext>
          </a:extLst>
        </xdr:cNvPr>
        <xdr:cNvSpPr/>
      </xdr:nvSpPr>
      <xdr:spPr>
        <a:xfrm>
          <a:off x="403606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412" name="フローチャート: 判断 411">
          <a:extLst>
            <a:ext uri="{FF2B5EF4-FFF2-40B4-BE49-F238E27FC236}">
              <a16:creationId xmlns="" xmlns:a16="http://schemas.microsoft.com/office/drawing/2014/main" id="{00000000-0008-0000-0100-00009C010000}"/>
            </a:ext>
          </a:extLst>
        </xdr:cNvPr>
        <xdr:cNvSpPr/>
      </xdr:nvSpPr>
      <xdr:spPr>
        <a:xfrm>
          <a:off x="3312160" y="17562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413" name="フローチャート: 判断 412">
          <a:extLst>
            <a:ext uri="{FF2B5EF4-FFF2-40B4-BE49-F238E27FC236}">
              <a16:creationId xmlns="" xmlns:a16="http://schemas.microsoft.com/office/drawing/2014/main" id="{00000000-0008-0000-0100-00009D010000}"/>
            </a:ext>
          </a:extLst>
        </xdr:cNvPr>
        <xdr:cNvSpPr/>
      </xdr:nvSpPr>
      <xdr:spPr>
        <a:xfrm>
          <a:off x="2514600" y="1745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14" name="フローチャート: 判断 413">
          <a:extLst>
            <a:ext uri="{FF2B5EF4-FFF2-40B4-BE49-F238E27FC236}">
              <a16:creationId xmlns="" xmlns:a16="http://schemas.microsoft.com/office/drawing/2014/main" id="{00000000-0008-0000-0100-00009E010000}"/>
            </a:ext>
          </a:extLst>
        </xdr:cNvPr>
        <xdr:cNvSpPr/>
      </xdr:nvSpPr>
      <xdr:spPr>
        <a:xfrm>
          <a:off x="173990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97245</xdr:rowOff>
    </xdr:from>
    <xdr:to>
      <xdr:col>6</xdr:col>
      <xdr:colOff>38100</xdr:colOff>
      <xdr:row>105</xdr:row>
      <xdr:rowOff>27395</xdr:rowOff>
    </xdr:to>
    <xdr:sp macro="" textlink="">
      <xdr:nvSpPr>
        <xdr:cNvPr id="415" name="フローチャート: 判断 414">
          <a:extLst>
            <a:ext uri="{FF2B5EF4-FFF2-40B4-BE49-F238E27FC236}">
              <a16:creationId xmlns="" xmlns:a16="http://schemas.microsoft.com/office/drawing/2014/main" id="{00000000-0008-0000-0100-00009F010000}"/>
            </a:ext>
          </a:extLst>
        </xdr:cNvPr>
        <xdr:cNvSpPr/>
      </xdr:nvSpPr>
      <xdr:spPr>
        <a:xfrm>
          <a:off x="965200" y="17531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 xmlns:a16="http://schemas.microsoft.com/office/drawing/2014/main" id="{00000000-0008-0000-0100-0000A0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 xmlns:a16="http://schemas.microsoft.com/office/drawing/2014/main" id="{00000000-0008-0000-0100-0000A1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 xmlns:a16="http://schemas.microsoft.com/office/drawing/2014/main" id="{00000000-0008-0000-0100-0000A2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 xmlns:a16="http://schemas.microsoft.com/office/drawing/2014/main" id="{00000000-0008-0000-0100-0000A3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 xmlns:a16="http://schemas.microsoft.com/office/drawing/2014/main" id="{00000000-0008-0000-0100-0000A4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53158</xdr:rowOff>
    </xdr:from>
    <xdr:to>
      <xdr:col>24</xdr:col>
      <xdr:colOff>114300</xdr:colOff>
      <xdr:row>100</xdr:row>
      <xdr:rowOff>154758</xdr:rowOff>
    </xdr:to>
    <xdr:sp macro="" textlink="">
      <xdr:nvSpPr>
        <xdr:cNvPr id="421" name="楕円 420">
          <a:extLst>
            <a:ext uri="{FF2B5EF4-FFF2-40B4-BE49-F238E27FC236}">
              <a16:creationId xmlns="" xmlns:a16="http://schemas.microsoft.com/office/drawing/2014/main" id="{00000000-0008-0000-0100-0000A5010000}"/>
            </a:ext>
          </a:extLst>
        </xdr:cNvPr>
        <xdr:cNvSpPr/>
      </xdr:nvSpPr>
      <xdr:spPr>
        <a:xfrm>
          <a:off x="4036060" y="168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164572</xdr:rowOff>
    </xdr:from>
    <xdr:ext cx="340478" cy="259045"/>
    <xdr:sp macro="" textlink="">
      <xdr:nvSpPr>
        <xdr:cNvPr id="422" name="【港湾・漁港】&#10;有形固定資産減価償却率該当値テキスト">
          <a:extLst>
            <a:ext uri="{FF2B5EF4-FFF2-40B4-BE49-F238E27FC236}">
              <a16:creationId xmlns="" xmlns:a16="http://schemas.microsoft.com/office/drawing/2014/main" id="{00000000-0008-0000-0100-0000A6010000}"/>
            </a:ext>
          </a:extLst>
        </xdr:cNvPr>
        <xdr:cNvSpPr txBox="1"/>
      </xdr:nvSpPr>
      <xdr:spPr>
        <a:xfrm>
          <a:off x="4124960" y="16760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164193</xdr:rowOff>
    </xdr:from>
    <xdr:to>
      <xdr:col>20</xdr:col>
      <xdr:colOff>38100</xdr:colOff>
      <xdr:row>100</xdr:row>
      <xdr:rowOff>94343</xdr:rowOff>
    </xdr:to>
    <xdr:sp macro="" textlink="">
      <xdr:nvSpPr>
        <xdr:cNvPr id="423" name="楕円 422">
          <a:extLst>
            <a:ext uri="{FF2B5EF4-FFF2-40B4-BE49-F238E27FC236}">
              <a16:creationId xmlns="" xmlns:a16="http://schemas.microsoft.com/office/drawing/2014/main" id="{00000000-0008-0000-0100-0000A7010000}"/>
            </a:ext>
          </a:extLst>
        </xdr:cNvPr>
        <xdr:cNvSpPr/>
      </xdr:nvSpPr>
      <xdr:spPr>
        <a:xfrm>
          <a:off x="3312160" y="16760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43543</xdr:rowOff>
    </xdr:from>
    <xdr:to>
      <xdr:col>24</xdr:col>
      <xdr:colOff>63500</xdr:colOff>
      <xdr:row>100</xdr:row>
      <xdr:rowOff>103958</xdr:rowOff>
    </xdr:to>
    <xdr:cxnSp macro="">
      <xdr:nvCxnSpPr>
        <xdr:cNvPr id="424" name="直線コネクタ 423">
          <a:extLst>
            <a:ext uri="{FF2B5EF4-FFF2-40B4-BE49-F238E27FC236}">
              <a16:creationId xmlns="" xmlns:a16="http://schemas.microsoft.com/office/drawing/2014/main" id="{00000000-0008-0000-0100-0000A8010000}"/>
            </a:ext>
          </a:extLst>
        </xdr:cNvPr>
        <xdr:cNvCxnSpPr/>
      </xdr:nvCxnSpPr>
      <xdr:spPr>
        <a:xfrm>
          <a:off x="3355340" y="16807543"/>
          <a:ext cx="73152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53158</xdr:rowOff>
    </xdr:from>
    <xdr:to>
      <xdr:col>15</xdr:col>
      <xdr:colOff>101600</xdr:colOff>
      <xdr:row>101</xdr:row>
      <xdr:rowOff>154758</xdr:rowOff>
    </xdr:to>
    <xdr:sp macro="" textlink="">
      <xdr:nvSpPr>
        <xdr:cNvPr id="425" name="楕円 424">
          <a:extLst>
            <a:ext uri="{FF2B5EF4-FFF2-40B4-BE49-F238E27FC236}">
              <a16:creationId xmlns="" xmlns:a16="http://schemas.microsoft.com/office/drawing/2014/main" id="{00000000-0008-0000-0100-0000A9010000}"/>
            </a:ext>
          </a:extLst>
        </xdr:cNvPr>
        <xdr:cNvSpPr/>
      </xdr:nvSpPr>
      <xdr:spPr>
        <a:xfrm>
          <a:off x="2514600" y="169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43543</xdr:rowOff>
    </xdr:from>
    <xdr:to>
      <xdr:col>19</xdr:col>
      <xdr:colOff>177800</xdr:colOff>
      <xdr:row>101</xdr:row>
      <xdr:rowOff>103958</xdr:rowOff>
    </xdr:to>
    <xdr:cxnSp macro="">
      <xdr:nvCxnSpPr>
        <xdr:cNvPr id="426" name="直線コネクタ 425">
          <a:extLst>
            <a:ext uri="{FF2B5EF4-FFF2-40B4-BE49-F238E27FC236}">
              <a16:creationId xmlns="" xmlns:a16="http://schemas.microsoft.com/office/drawing/2014/main" id="{00000000-0008-0000-0100-0000AA010000}"/>
            </a:ext>
          </a:extLst>
        </xdr:cNvPr>
        <xdr:cNvCxnSpPr/>
      </xdr:nvCxnSpPr>
      <xdr:spPr>
        <a:xfrm flipV="1">
          <a:off x="2565400" y="16807543"/>
          <a:ext cx="789940" cy="22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133169</xdr:rowOff>
    </xdr:from>
    <xdr:to>
      <xdr:col>10</xdr:col>
      <xdr:colOff>165100</xdr:colOff>
      <xdr:row>101</xdr:row>
      <xdr:rowOff>63319</xdr:rowOff>
    </xdr:to>
    <xdr:sp macro="" textlink="">
      <xdr:nvSpPr>
        <xdr:cNvPr id="427" name="楕円 426">
          <a:extLst>
            <a:ext uri="{FF2B5EF4-FFF2-40B4-BE49-F238E27FC236}">
              <a16:creationId xmlns="" xmlns:a16="http://schemas.microsoft.com/office/drawing/2014/main" id="{00000000-0008-0000-0100-0000AB010000}"/>
            </a:ext>
          </a:extLst>
        </xdr:cNvPr>
        <xdr:cNvSpPr/>
      </xdr:nvSpPr>
      <xdr:spPr>
        <a:xfrm>
          <a:off x="1739900" y="16897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12519</xdr:rowOff>
    </xdr:from>
    <xdr:to>
      <xdr:col>15</xdr:col>
      <xdr:colOff>50800</xdr:colOff>
      <xdr:row>101</xdr:row>
      <xdr:rowOff>103958</xdr:rowOff>
    </xdr:to>
    <xdr:cxnSp macro="">
      <xdr:nvCxnSpPr>
        <xdr:cNvPr id="428" name="直線コネクタ 427">
          <a:extLst>
            <a:ext uri="{FF2B5EF4-FFF2-40B4-BE49-F238E27FC236}">
              <a16:creationId xmlns="" xmlns:a16="http://schemas.microsoft.com/office/drawing/2014/main" id="{00000000-0008-0000-0100-0000AC010000}"/>
            </a:ext>
          </a:extLst>
        </xdr:cNvPr>
        <xdr:cNvCxnSpPr/>
      </xdr:nvCxnSpPr>
      <xdr:spPr>
        <a:xfrm>
          <a:off x="1790700" y="16944159"/>
          <a:ext cx="7747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27032</xdr:rowOff>
    </xdr:from>
    <xdr:to>
      <xdr:col>6</xdr:col>
      <xdr:colOff>38100</xdr:colOff>
      <xdr:row>103</xdr:row>
      <xdr:rowOff>128632</xdr:rowOff>
    </xdr:to>
    <xdr:sp macro="" textlink="">
      <xdr:nvSpPr>
        <xdr:cNvPr id="429" name="楕円 428">
          <a:extLst>
            <a:ext uri="{FF2B5EF4-FFF2-40B4-BE49-F238E27FC236}">
              <a16:creationId xmlns="" xmlns:a16="http://schemas.microsoft.com/office/drawing/2014/main" id="{00000000-0008-0000-0100-0000AD010000}"/>
            </a:ext>
          </a:extLst>
        </xdr:cNvPr>
        <xdr:cNvSpPr/>
      </xdr:nvSpPr>
      <xdr:spPr>
        <a:xfrm>
          <a:off x="965200" y="17293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12519</xdr:rowOff>
    </xdr:from>
    <xdr:to>
      <xdr:col>10</xdr:col>
      <xdr:colOff>114300</xdr:colOff>
      <xdr:row>103</xdr:row>
      <xdr:rowOff>77832</xdr:rowOff>
    </xdr:to>
    <xdr:cxnSp macro="">
      <xdr:nvCxnSpPr>
        <xdr:cNvPr id="430" name="直線コネクタ 429">
          <a:extLst>
            <a:ext uri="{FF2B5EF4-FFF2-40B4-BE49-F238E27FC236}">
              <a16:creationId xmlns="" xmlns:a16="http://schemas.microsoft.com/office/drawing/2014/main" id="{00000000-0008-0000-0100-0000AE010000}"/>
            </a:ext>
          </a:extLst>
        </xdr:cNvPr>
        <xdr:cNvCxnSpPr/>
      </xdr:nvCxnSpPr>
      <xdr:spPr>
        <a:xfrm flipV="1">
          <a:off x="1008380" y="16944159"/>
          <a:ext cx="782320" cy="40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431" name="n_1aveValue【港湾・漁港】&#10;有形固定資産減価償却率">
          <a:extLst>
            <a:ext uri="{FF2B5EF4-FFF2-40B4-BE49-F238E27FC236}">
              <a16:creationId xmlns="" xmlns:a16="http://schemas.microsoft.com/office/drawing/2014/main" id="{00000000-0008-0000-0100-0000AF010000}"/>
            </a:ext>
          </a:extLst>
        </xdr:cNvPr>
        <xdr:cNvSpPr txBox="1"/>
      </xdr:nvSpPr>
      <xdr:spPr>
        <a:xfrm>
          <a:off x="317056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32" name="n_2aveValue【港湾・漁港】&#10;有形固定資産減価償却率">
          <a:extLst>
            <a:ext uri="{FF2B5EF4-FFF2-40B4-BE49-F238E27FC236}">
              <a16:creationId xmlns="" xmlns:a16="http://schemas.microsoft.com/office/drawing/2014/main" id="{00000000-0008-0000-0100-0000B0010000}"/>
            </a:ext>
          </a:extLst>
        </xdr:cNvPr>
        <xdr:cNvSpPr txBox="1"/>
      </xdr:nvSpPr>
      <xdr:spPr>
        <a:xfrm>
          <a:off x="238570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87103</xdr:rowOff>
    </xdr:from>
    <xdr:ext cx="405111" cy="259045"/>
    <xdr:sp macro="" textlink="">
      <xdr:nvSpPr>
        <xdr:cNvPr id="433" name="n_3aveValue【港湾・漁港】&#10;有形固定資産減価償却率">
          <a:extLst>
            <a:ext uri="{FF2B5EF4-FFF2-40B4-BE49-F238E27FC236}">
              <a16:creationId xmlns="" xmlns:a16="http://schemas.microsoft.com/office/drawing/2014/main" id="{00000000-0008-0000-0100-0000B1010000}"/>
            </a:ext>
          </a:extLst>
        </xdr:cNvPr>
        <xdr:cNvSpPr txBox="1"/>
      </xdr:nvSpPr>
      <xdr:spPr>
        <a:xfrm>
          <a:off x="1611004" y="1752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18522</xdr:rowOff>
    </xdr:from>
    <xdr:ext cx="405111" cy="259045"/>
    <xdr:sp macro="" textlink="">
      <xdr:nvSpPr>
        <xdr:cNvPr id="434" name="n_4aveValue【港湾・漁港】&#10;有形固定資産減価償却率">
          <a:extLst>
            <a:ext uri="{FF2B5EF4-FFF2-40B4-BE49-F238E27FC236}">
              <a16:creationId xmlns="" xmlns:a16="http://schemas.microsoft.com/office/drawing/2014/main" id="{00000000-0008-0000-0100-0000B2010000}"/>
            </a:ext>
          </a:extLst>
        </xdr:cNvPr>
        <xdr:cNvSpPr txBox="1"/>
      </xdr:nvSpPr>
      <xdr:spPr>
        <a:xfrm>
          <a:off x="83630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110870</xdr:rowOff>
    </xdr:from>
    <xdr:ext cx="340478" cy="259045"/>
    <xdr:sp macro="" textlink="">
      <xdr:nvSpPr>
        <xdr:cNvPr id="435" name="n_1mainValue【港湾・漁港】&#10;有形固定資産減価償却率">
          <a:extLst>
            <a:ext uri="{FF2B5EF4-FFF2-40B4-BE49-F238E27FC236}">
              <a16:creationId xmlns="" xmlns:a16="http://schemas.microsoft.com/office/drawing/2014/main" id="{00000000-0008-0000-0100-0000B3010000}"/>
            </a:ext>
          </a:extLst>
        </xdr:cNvPr>
        <xdr:cNvSpPr txBox="1"/>
      </xdr:nvSpPr>
      <xdr:spPr>
        <a:xfrm>
          <a:off x="3187641" y="165395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171285</xdr:rowOff>
    </xdr:from>
    <xdr:ext cx="405111" cy="259045"/>
    <xdr:sp macro="" textlink="">
      <xdr:nvSpPr>
        <xdr:cNvPr id="436" name="n_2mainValue【港湾・漁港】&#10;有形固定資産減価償却率">
          <a:extLst>
            <a:ext uri="{FF2B5EF4-FFF2-40B4-BE49-F238E27FC236}">
              <a16:creationId xmlns="" xmlns:a16="http://schemas.microsoft.com/office/drawing/2014/main" id="{00000000-0008-0000-0100-0000B4010000}"/>
            </a:ext>
          </a:extLst>
        </xdr:cNvPr>
        <xdr:cNvSpPr txBox="1"/>
      </xdr:nvSpPr>
      <xdr:spPr>
        <a:xfrm>
          <a:off x="2385704" y="1676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79846</xdr:rowOff>
    </xdr:from>
    <xdr:ext cx="405111" cy="259045"/>
    <xdr:sp macro="" textlink="">
      <xdr:nvSpPr>
        <xdr:cNvPr id="437" name="n_3mainValue【港湾・漁港】&#10;有形固定資産減価償却率">
          <a:extLst>
            <a:ext uri="{FF2B5EF4-FFF2-40B4-BE49-F238E27FC236}">
              <a16:creationId xmlns="" xmlns:a16="http://schemas.microsoft.com/office/drawing/2014/main" id="{00000000-0008-0000-0100-0000B5010000}"/>
            </a:ext>
          </a:extLst>
        </xdr:cNvPr>
        <xdr:cNvSpPr txBox="1"/>
      </xdr:nvSpPr>
      <xdr:spPr>
        <a:xfrm>
          <a:off x="1611004" y="1667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145159</xdr:rowOff>
    </xdr:from>
    <xdr:ext cx="405111" cy="259045"/>
    <xdr:sp macro="" textlink="">
      <xdr:nvSpPr>
        <xdr:cNvPr id="438" name="n_4mainValue【港湾・漁港】&#10;有形固定資産減価償却率">
          <a:extLst>
            <a:ext uri="{FF2B5EF4-FFF2-40B4-BE49-F238E27FC236}">
              <a16:creationId xmlns="" xmlns:a16="http://schemas.microsoft.com/office/drawing/2014/main" id="{00000000-0008-0000-0100-0000B6010000}"/>
            </a:ext>
          </a:extLst>
        </xdr:cNvPr>
        <xdr:cNvSpPr txBox="1"/>
      </xdr:nvSpPr>
      <xdr:spPr>
        <a:xfrm>
          <a:off x="836304" y="1707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 xmlns:a16="http://schemas.microsoft.com/office/drawing/2014/main" id="{00000000-0008-0000-0100-0000B7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 xmlns:a16="http://schemas.microsoft.com/office/drawing/2014/main" id="{00000000-0008-0000-0100-0000B8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 xmlns:a16="http://schemas.microsoft.com/office/drawing/2014/main" id="{00000000-0008-0000-0100-0000B9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 xmlns:a16="http://schemas.microsoft.com/office/drawing/2014/main" id="{00000000-0008-0000-0100-0000BA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 xmlns:a16="http://schemas.microsoft.com/office/drawing/2014/main" id="{00000000-0008-0000-0100-0000BB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 xmlns:a16="http://schemas.microsoft.com/office/drawing/2014/main" id="{00000000-0008-0000-0100-0000BC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 xmlns:a16="http://schemas.microsoft.com/office/drawing/2014/main" id="{00000000-0008-0000-0100-0000BD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 xmlns:a16="http://schemas.microsoft.com/office/drawing/2014/main" id="{00000000-0008-0000-0100-0000BE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 xmlns:a16="http://schemas.microsoft.com/office/drawing/2014/main" id="{00000000-0008-0000-0100-0000BF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 xmlns:a16="http://schemas.microsoft.com/office/drawing/2014/main" id="{00000000-0008-0000-0100-0000C0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 xmlns:a16="http://schemas.microsoft.com/office/drawing/2014/main" id="{00000000-0008-0000-0100-0000C1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 xmlns:a16="http://schemas.microsoft.com/office/drawing/2014/main" id="{00000000-0008-0000-0100-0000C2010000}"/>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 xmlns:a16="http://schemas.microsoft.com/office/drawing/2014/main" id="{00000000-0008-0000-0100-0000C3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2" name="テキスト ボックス 451">
          <a:extLst>
            <a:ext uri="{FF2B5EF4-FFF2-40B4-BE49-F238E27FC236}">
              <a16:creationId xmlns="" xmlns:a16="http://schemas.microsoft.com/office/drawing/2014/main" id="{00000000-0008-0000-0100-0000C4010000}"/>
            </a:ext>
          </a:extLst>
        </xdr:cNvPr>
        <xdr:cNvSpPr txBox="1"/>
      </xdr:nvSpPr>
      <xdr:spPr>
        <a:xfrm>
          <a:off x="5209768" y="17745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 xmlns:a16="http://schemas.microsoft.com/office/drawing/2014/main" id="{00000000-0008-0000-0100-0000C5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4" name="テキスト ボックス 453">
          <a:extLst>
            <a:ext uri="{FF2B5EF4-FFF2-40B4-BE49-F238E27FC236}">
              <a16:creationId xmlns="" xmlns:a16="http://schemas.microsoft.com/office/drawing/2014/main" id="{00000000-0008-0000-0100-0000C6010000}"/>
            </a:ext>
          </a:extLst>
        </xdr:cNvPr>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 xmlns:a16="http://schemas.microsoft.com/office/drawing/2014/main" id="{00000000-0008-0000-0100-0000C7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6" name="テキスト ボックス 455">
          <a:extLst>
            <a:ext uri="{FF2B5EF4-FFF2-40B4-BE49-F238E27FC236}">
              <a16:creationId xmlns="" xmlns:a16="http://schemas.microsoft.com/office/drawing/2014/main" id="{00000000-0008-0000-0100-0000C8010000}"/>
            </a:ext>
          </a:extLst>
        </xdr:cNvPr>
        <xdr:cNvSpPr txBox="1"/>
      </xdr:nvSpPr>
      <xdr:spPr>
        <a:xfrm>
          <a:off x="5209768" y="169989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 xmlns:a16="http://schemas.microsoft.com/office/drawing/2014/main" id="{00000000-0008-0000-0100-0000C9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 xmlns:a16="http://schemas.microsoft.com/office/drawing/2014/main" id="{00000000-0008-0000-0100-0000CA010000}"/>
            </a:ext>
          </a:extLst>
        </xdr:cNvPr>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 xmlns:a16="http://schemas.microsoft.com/office/drawing/2014/main" id="{00000000-0008-0000-0100-0000CB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 xmlns:a16="http://schemas.microsoft.com/office/drawing/2014/main" id="{00000000-0008-0000-0100-0000CC010000}"/>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 xmlns:a16="http://schemas.microsoft.com/office/drawing/2014/main" id="{00000000-0008-0000-0100-0000CD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51481</xdr:rowOff>
    </xdr:from>
    <xdr:to>
      <xdr:col>54</xdr:col>
      <xdr:colOff>189865</xdr:colOff>
      <xdr:row>108</xdr:row>
      <xdr:rowOff>150840</xdr:rowOff>
    </xdr:to>
    <xdr:cxnSp macro="">
      <xdr:nvCxnSpPr>
        <xdr:cNvPr id="462" name="直線コネクタ 461">
          <a:extLst>
            <a:ext uri="{FF2B5EF4-FFF2-40B4-BE49-F238E27FC236}">
              <a16:creationId xmlns="" xmlns:a16="http://schemas.microsoft.com/office/drawing/2014/main" id="{00000000-0008-0000-0100-0000CE010000}"/>
            </a:ext>
          </a:extLst>
        </xdr:cNvPr>
        <xdr:cNvCxnSpPr/>
      </xdr:nvCxnSpPr>
      <xdr:spPr>
        <a:xfrm flipV="1">
          <a:off x="9219565" y="16983121"/>
          <a:ext cx="0" cy="127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154667</xdr:rowOff>
    </xdr:from>
    <xdr:ext cx="469744" cy="259045"/>
    <xdr:sp macro="" textlink="">
      <xdr:nvSpPr>
        <xdr:cNvPr id="463" name="【港湾・漁港】&#10;一人当たり有形固定資産（償却資産）額最小値テキスト">
          <a:extLst>
            <a:ext uri="{FF2B5EF4-FFF2-40B4-BE49-F238E27FC236}">
              <a16:creationId xmlns="" xmlns:a16="http://schemas.microsoft.com/office/drawing/2014/main" id="{00000000-0008-0000-0100-0000CF010000}"/>
            </a:ext>
          </a:extLst>
        </xdr:cNvPr>
        <xdr:cNvSpPr txBox="1"/>
      </xdr:nvSpPr>
      <xdr:spPr>
        <a:xfrm>
          <a:off x="9258300" y="182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150840</xdr:rowOff>
    </xdr:from>
    <xdr:to>
      <xdr:col>55</xdr:col>
      <xdr:colOff>88900</xdr:colOff>
      <xdr:row>108</xdr:row>
      <xdr:rowOff>150840</xdr:rowOff>
    </xdr:to>
    <xdr:cxnSp macro="">
      <xdr:nvCxnSpPr>
        <xdr:cNvPr id="464" name="直線コネクタ 463">
          <a:extLst>
            <a:ext uri="{FF2B5EF4-FFF2-40B4-BE49-F238E27FC236}">
              <a16:creationId xmlns="" xmlns:a16="http://schemas.microsoft.com/office/drawing/2014/main" id="{00000000-0008-0000-0100-0000D0010000}"/>
            </a:ext>
          </a:extLst>
        </xdr:cNvPr>
        <xdr:cNvCxnSpPr/>
      </xdr:nvCxnSpPr>
      <xdr:spPr>
        <a:xfrm>
          <a:off x="9154160" y="1825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169608</xdr:rowOff>
    </xdr:from>
    <xdr:ext cx="690189" cy="259045"/>
    <xdr:sp macro="" textlink="">
      <xdr:nvSpPr>
        <xdr:cNvPr id="465" name="【港湾・漁港】&#10;一人当たり有形固定資産（償却資産）額最大値テキスト">
          <a:extLst>
            <a:ext uri="{FF2B5EF4-FFF2-40B4-BE49-F238E27FC236}">
              <a16:creationId xmlns="" xmlns:a16="http://schemas.microsoft.com/office/drawing/2014/main" id="{00000000-0008-0000-0100-0000D1010000}"/>
            </a:ext>
          </a:extLst>
        </xdr:cNvPr>
        <xdr:cNvSpPr txBox="1"/>
      </xdr:nvSpPr>
      <xdr:spPr>
        <a:xfrm>
          <a:off x="9258300" y="167659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51481</xdr:rowOff>
    </xdr:from>
    <xdr:to>
      <xdr:col>55</xdr:col>
      <xdr:colOff>88900</xdr:colOff>
      <xdr:row>101</xdr:row>
      <xdr:rowOff>51481</xdr:rowOff>
    </xdr:to>
    <xdr:cxnSp macro="">
      <xdr:nvCxnSpPr>
        <xdr:cNvPr id="466" name="直線コネクタ 465">
          <a:extLst>
            <a:ext uri="{FF2B5EF4-FFF2-40B4-BE49-F238E27FC236}">
              <a16:creationId xmlns="" xmlns:a16="http://schemas.microsoft.com/office/drawing/2014/main" id="{00000000-0008-0000-0100-0000D2010000}"/>
            </a:ext>
          </a:extLst>
        </xdr:cNvPr>
        <xdr:cNvCxnSpPr/>
      </xdr:nvCxnSpPr>
      <xdr:spPr>
        <a:xfrm>
          <a:off x="9154160" y="16983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29024</xdr:rowOff>
    </xdr:from>
    <xdr:ext cx="599010" cy="259045"/>
    <xdr:sp macro="" textlink="">
      <xdr:nvSpPr>
        <xdr:cNvPr id="467" name="【港湾・漁港】&#10;一人当たり有形固定資産（償却資産）額平均値テキスト">
          <a:extLst>
            <a:ext uri="{FF2B5EF4-FFF2-40B4-BE49-F238E27FC236}">
              <a16:creationId xmlns="" xmlns:a16="http://schemas.microsoft.com/office/drawing/2014/main" id="{00000000-0008-0000-0100-0000D3010000}"/>
            </a:ext>
          </a:extLst>
        </xdr:cNvPr>
        <xdr:cNvSpPr txBox="1"/>
      </xdr:nvSpPr>
      <xdr:spPr>
        <a:xfrm>
          <a:off x="9258300" y="1779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6147</xdr:rowOff>
    </xdr:from>
    <xdr:to>
      <xdr:col>55</xdr:col>
      <xdr:colOff>50800</xdr:colOff>
      <xdr:row>107</xdr:row>
      <xdr:rowOff>107747</xdr:rowOff>
    </xdr:to>
    <xdr:sp macro="" textlink="">
      <xdr:nvSpPr>
        <xdr:cNvPr id="468" name="フローチャート: 判断 467">
          <a:extLst>
            <a:ext uri="{FF2B5EF4-FFF2-40B4-BE49-F238E27FC236}">
              <a16:creationId xmlns="" xmlns:a16="http://schemas.microsoft.com/office/drawing/2014/main" id="{00000000-0008-0000-0100-0000D4010000}"/>
            </a:ext>
          </a:extLst>
        </xdr:cNvPr>
        <xdr:cNvSpPr/>
      </xdr:nvSpPr>
      <xdr:spPr>
        <a:xfrm>
          <a:off x="9192260" y="17943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166728</xdr:rowOff>
    </xdr:from>
    <xdr:to>
      <xdr:col>50</xdr:col>
      <xdr:colOff>165100</xdr:colOff>
      <xdr:row>107</xdr:row>
      <xdr:rowOff>96878</xdr:rowOff>
    </xdr:to>
    <xdr:sp macro="" textlink="">
      <xdr:nvSpPr>
        <xdr:cNvPr id="469" name="フローチャート: 判断 468">
          <a:extLst>
            <a:ext uri="{FF2B5EF4-FFF2-40B4-BE49-F238E27FC236}">
              <a16:creationId xmlns="" xmlns:a16="http://schemas.microsoft.com/office/drawing/2014/main" id="{00000000-0008-0000-0100-0000D5010000}"/>
            </a:ext>
          </a:extLst>
        </xdr:cNvPr>
        <xdr:cNvSpPr/>
      </xdr:nvSpPr>
      <xdr:spPr>
        <a:xfrm>
          <a:off x="8445500" y="179365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10562</xdr:rowOff>
    </xdr:from>
    <xdr:to>
      <xdr:col>46</xdr:col>
      <xdr:colOff>38100</xdr:colOff>
      <xdr:row>107</xdr:row>
      <xdr:rowOff>112162</xdr:rowOff>
    </xdr:to>
    <xdr:sp macro="" textlink="">
      <xdr:nvSpPr>
        <xdr:cNvPr id="470" name="フローチャート: 判断 469">
          <a:extLst>
            <a:ext uri="{FF2B5EF4-FFF2-40B4-BE49-F238E27FC236}">
              <a16:creationId xmlns="" xmlns:a16="http://schemas.microsoft.com/office/drawing/2014/main" id="{00000000-0008-0000-0100-0000D6010000}"/>
            </a:ext>
          </a:extLst>
        </xdr:cNvPr>
        <xdr:cNvSpPr/>
      </xdr:nvSpPr>
      <xdr:spPr>
        <a:xfrm>
          <a:off x="7670800" y="179480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171005</xdr:rowOff>
    </xdr:from>
    <xdr:to>
      <xdr:col>41</xdr:col>
      <xdr:colOff>101600</xdr:colOff>
      <xdr:row>107</xdr:row>
      <xdr:rowOff>101155</xdr:rowOff>
    </xdr:to>
    <xdr:sp macro="" textlink="">
      <xdr:nvSpPr>
        <xdr:cNvPr id="471" name="フローチャート: 判断 470">
          <a:extLst>
            <a:ext uri="{FF2B5EF4-FFF2-40B4-BE49-F238E27FC236}">
              <a16:creationId xmlns="" xmlns:a16="http://schemas.microsoft.com/office/drawing/2014/main" id="{00000000-0008-0000-0100-0000D7010000}"/>
            </a:ext>
          </a:extLst>
        </xdr:cNvPr>
        <xdr:cNvSpPr/>
      </xdr:nvSpPr>
      <xdr:spPr>
        <a:xfrm>
          <a:off x="6873240" y="1794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127758</xdr:rowOff>
    </xdr:from>
    <xdr:to>
      <xdr:col>36</xdr:col>
      <xdr:colOff>165100</xdr:colOff>
      <xdr:row>107</xdr:row>
      <xdr:rowOff>57908</xdr:rowOff>
    </xdr:to>
    <xdr:sp macro="" textlink="">
      <xdr:nvSpPr>
        <xdr:cNvPr id="472" name="フローチャート: 判断 471">
          <a:extLst>
            <a:ext uri="{FF2B5EF4-FFF2-40B4-BE49-F238E27FC236}">
              <a16:creationId xmlns="" xmlns:a16="http://schemas.microsoft.com/office/drawing/2014/main" id="{00000000-0008-0000-0100-0000D8010000}"/>
            </a:ext>
          </a:extLst>
        </xdr:cNvPr>
        <xdr:cNvSpPr/>
      </xdr:nvSpPr>
      <xdr:spPr>
        <a:xfrm>
          <a:off x="6098540" y="17897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 xmlns:a16="http://schemas.microsoft.com/office/drawing/2014/main" id="{00000000-0008-0000-0100-0000D9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 xmlns:a16="http://schemas.microsoft.com/office/drawing/2014/main" id="{00000000-0008-0000-0100-0000DA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 xmlns:a16="http://schemas.microsoft.com/office/drawing/2014/main" id="{00000000-0008-0000-0100-0000DB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 xmlns:a16="http://schemas.microsoft.com/office/drawing/2014/main" id="{00000000-0008-0000-0100-0000DC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 xmlns:a16="http://schemas.microsoft.com/office/drawing/2014/main" id="{00000000-0008-0000-0100-0000DD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100040</xdr:rowOff>
    </xdr:from>
    <xdr:to>
      <xdr:col>55</xdr:col>
      <xdr:colOff>50800</xdr:colOff>
      <xdr:row>109</xdr:row>
      <xdr:rowOff>30190</xdr:rowOff>
    </xdr:to>
    <xdr:sp macro="" textlink="">
      <xdr:nvSpPr>
        <xdr:cNvPr id="478" name="楕円 477">
          <a:extLst>
            <a:ext uri="{FF2B5EF4-FFF2-40B4-BE49-F238E27FC236}">
              <a16:creationId xmlns="" xmlns:a16="http://schemas.microsoft.com/office/drawing/2014/main" id="{00000000-0008-0000-0100-0000DE010000}"/>
            </a:ext>
          </a:extLst>
        </xdr:cNvPr>
        <xdr:cNvSpPr/>
      </xdr:nvSpPr>
      <xdr:spPr>
        <a:xfrm>
          <a:off x="9192260" y="18205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14967</xdr:rowOff>
    </xdr:from>
    <xdr:ext cx="469744" cy="259045"/>
    <xdr:sp macro="" textlink="">
      <xdr:nvSpPr>
        <xdr:cNvPr id="479" name="【港湾・漁港】&#10;一人当たり有形固定資産（償却資産）額該当値テキスト">
          <a:extLst>
            <a:ext uri="{FF2B5EF4-FFF2-40B4-BE49-F238E27FC236}">
              <a16:creationId xmlns="" xmlns:a16="http://schemas.microsoft.com/office/drawing/2014/main" id="{00000000-0008-0000-0100-0000DF010000}"/>
            </a:ext>
          </a:extLst>
        </xdr:cNvPr>
        <xdr:cNvSpPr txBox="1"/>
      </xdr:nvSpPr>
      <xdr:spPr>
        <a:xfrm>
          <a:off x="9258300" y="1812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100397</xdr:rowOff>
    </xdr:from>
    <xdr:to>
      <xdr:col>50</xdr:col>
      <xdr:colOff>165100</xdr:colOff>
      <xdr:row>109</xdr:row>
      <xdr:rowOff>30547</xdr:rowOff>
    </xdr:to>
    <xdr:sp macro="" textlink="">
      <xdr:nvSpPr>
        <xdr:cNvPr id="480" name="楕円 479">
          <a:extLst>
            <a:ext uri="{FF2B5EF4-FFF2-40B4-BE49-F238E27FC236}">
              <a16:creationId xmlns="" xmlns:a16="http://schemas.microsoft.com/office/drawing/2014/main" id="{00000000-0008-0000-0100-0000E0010000}"/>
            </a:ext>
          </a:extLst>
        </xdr:cNvPr>
        <xdr:cNvSpPr/>
      </xdr:nvSpPr>
      <xdr:spPr>
        <a:xfrm>
          <a:off x="8445500" y="18205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150840</xdr:rowOff>
    </xdr:from>
    <xdr:to>
      <xdr:col>55</xdr:col>
      <xdr:colOff>0</xdr:colOff>
      <xdr:row>108</xdr:row>
      <xdr:rowOff>151197</xdr:rowOff>
    </xdr:to>
    <xdr:cxnSp macro="">
      <xdr:nvCxnSpPr>
        <xdr:cNvPr id="481" name="直線コネクタ 480">
          <a:extLst>
            <a:ext uri="{FF2B5EF4-FFF2-40B4-BE49-F238E27FC236}">
              <a16:creationId xmlns="" xmlns:a16="http://schemas.microsoft.com/office/drawing/2014/main" id="{00000000-0008-0000-0100-0000E1010000}"/>
            </a:ext>
          </a:extLst>
        </xdr:cNvPr>
        <xdr:cNvCxnSpPr/>
      </xdr:nvCxnSpPr>
      <xdr:spPr>
        <a:xfrm flipV="1">
          <a:off x="8496300" y="18255960"/>
          <a:ext cx="7239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101354</xdr:rowOff>
    </xdr:from>
    <xdr:to>
      <xdr:col>46</xdr:col>
      <xdr:colOff>38100</xdr:colOff>
      <xdr:row>109</xdr:row>
      <xdr:rowOff>31504</xdr:rowOff>
    </xdr:to>
    <xdr:sp macro="" textlink="">
      <xdr:nvSpPr>
        <xdr:cNvPr id="482" name="楕円 481">
          <a:extLst>
            <a:ext uri="{FF2B5EF4-FFF2-40B4-BE49-F238E27FC236}">
              <a16:creationId xmlns="" xmlns:a16="http://schemas.microsoft.com/office/drawing/2014/main" id="{00000000-0008-0000-0100-0000E2010000}"/>
            </a:ext>
          </a:extLst>
        </xdr:cNvPr>
        <xdr:cNvSpPr/>
      </xdr:nvSpPr>
      <xdr:spPr>
        <a:xfrm>
          <a:off x="7670800" y="18206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151197</xdr:rowOff>
    </xdr:from>
    <xdr:to>
      <xdr:col>50</xdr:col>
      <xdr:colOff>114300</xdr:colOff>
      <xdr:row>108</xdr:row>
      <xdr:rowOff>152154</xdr:rowOff>
    </xdr:to>
    <xdr:cxnSp macro="">
      <xdr:nvCxnSpPr>
        <xdr:cNvPr id="483" name="直線コネクタ 482">
          <a:extLst>
            <a:ext uri="{FF2B5EF4-FFF2-40B4-BE49-F238E27FC236}">
              <a16:creationId xmlns="" xmlns:a16="http://schemas.microsoft.com/office/drawing/2014/main" id="{00000000-0008-0000-0100-0000E3010000}"/>
            </a:ext>
          </a:extLst>
        </xdr:cNvPr>
        <xdr:cNvCxnSpPr/>
      </xdr:nvCxnSpPr>
      <xdr:spPr>
        <a:xfrm flipV="1">
          <a:off x="7713980" y="18256317"/>
          <a:ext cx="78232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101394</xdr:rowOff>
    </xdr:from>
    <xdr:to>
      <xdr:col>41</xdr:col>
      <xdr:colOff>101600</xdr:colOff>
      <xdr:row>109</xdr:row>
      <xdr:rowOff>31544</xdr:rowOff>
    </xdr:to>
    <xdr:sp macro="" textlink="">
      <xdr:nvSpPr>
        <xdr:cNvPr id="484" name="楕円 483">
          <a:extLst>
            <a:ext uri="{FF2B5EF4-FFF2-40B4-BE49-F238E27FC236}">
              <a16:creationId xmlns="" xmlns:a16="http://schemas.microsoft.com/office/drawing/2014/main" id="{00000000-0008-0000-0100-0000E4010000}"/>
            </a:ext>
          </a:extLst>
        </xdr:cNvPr>
        <xdr:cNvSpPr/>
      </xdr:nvSpPr>
      <xdr:spPr>
        <a:xfrm>
          <a:off x="6873240" y="18206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152154</xdr:rowOff>
    </xdr:from>
    <xdr:to>
      <xdr:col>45</xdr:col>
      <xdr:colOff>177800</xdr:colOff>
      <xdr:row>108</xdr:row>
      <xdr:rowOff>152194</xdr:rowOff>
    </xdr:to>
    <xdr:cxnSp macro="">
      <xdr:nvCxnSpPr>
        <xdr:cNvPr id="485" name="直線コネクタ 484">
          <a:extLst>
            <a:ext uri="{FF2B5EF4-FFF2-40B4-BE49-F238E27FC236}">
              <a16:creationId xmlns="" xmlns:a16="http://schemas.microsoft.com/office/drawing/2014/main" id="{00000000-0008-0000-0100-0000E5010000}"/>
            </a:ext>
          </a:extLst>
        </xdr:cNvPr>
        <xdr:cNvCxnSpPr/>
      </xdr:nvCxnSpPr>
      <xdr:spPr>
        <a:xfrm flipV="1">
          <a:off x="6924040" y="18257274"/>
          <a:ext cx="78994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101546</xdr:rowOff>
    </xdr:from>
    <xdr:to>
      <xdr:col>36</xdr:col>
      <xdr:colOff>165100</xdr:colOff>
      <xdr:row>109</xdr:row>
      <xdr:rowOff>31696</xdr:rowOff>
    </xdr:to>
    <xdr:sp macro="" textlink="">
      <xdr:nvSpPr>
        <xdr:cNvPr id="486" name="楕円 485">
          <a:extLst>
            <a:ext uri="{FF2B5EF4-FFF2-40B4-BE49-F238E27FC236}">
              <a16:creationId xmlns="" xmlns:a16="http://schemas.microsoft.com/office/drawing/2014/main" id="{00000000-0008-0000-0100-0000E6010000}"/>
            </a:ext>
          </a:extLst>
        </xdr:cNvPr>
        <xdr:cNvSpPr/>
      </xdr:nvSpPr>
      <xdr:spPr>
        <a:xfrm>
          <a:off x="6098540" y="18206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152194</xdr:rowOff>
    </xdr:from>
    <xdr:to>
      <xdr:col>41</xdr:col>
      <xdr:colOff>50800</xdr:colOff>
      <xdr:row>108</xdr:row>
      <xdr:rowOff>152346</xdr:rowOff>
    </xdr:to>
    <xdr:cxnSp macro="">
      <xdr:nvCxnSpPr>
        <xdr:cNvPr id="487" name="直線コネクタ 486">
          <a:extLst>
            <a:ext uri="{FF2B5EF4-FFF2-40B4-BE49-F238E27FC236}">
              <a16:creationId xmlns="" xmlns:a16="http://schemas.microsoft.com/office/drawing/2014/main" id="{00000000-0008-0000-0100-0000E7010000}"/>
            </a:ext>
          </a:extLst>
        </xdr:cNvPr>
        <xdr:cNvCxnSpPr/>
      </xdr:nvCxnSpPr>
      <xdr:spPr>
        <a:xfrm flipV="1">
          <a:off x="6149340" y="18257314"/>
          <a:ext cx="7747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113405</xdr:rowOff>
    </xdr:from>
    <xdr:ext cx="599010" cy="259045"/>
    <xdr:sp macro="" textlink="">
      <xdr:nvSpPr>
        <xdr:cNvPr id="488" name="n_1aveValue【港湾・漁港】&#10;一人当たり有形固定資産（償却資産）額">
          <a:extLst>
            <a:ext uri="{FF2B5EF4-FFF2-40B4-BE49-F238E27FC236}">
              <a16:creationId xmlns="" xmlns:a16="http://schemas.microsoft.com/office/drawing/2014/main" id="{00000000-0008-0000-0100-0000E8010000}"/>
            </a:ext>
          </a:extLst>
        </xdr:cNvPr>
        <xdr:cNvSpPr txBox="1"/>
      </xdr:nvSpPr>
      <xdr:spPr>
        <a:xfrm>
          <a:off x="8214575" y="1771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128689</xdr:rowOff>
    </xdr:from>
    <xdr:ext cx="599010" cy="259045"/>
    <xdr:sp macro="" textlink="">
      <xdr:nvSpPr>
        <xdr:cNvPr id="489" name="n_2aveValue【港湾・漁港】&#10;一人当たり有形固定資産（償却資産）額">
          <a:extLst>
            <a:ext uri="{FF2B5EF4-FFF2-40B4-BE49-F238E27FC236}">
              <a16:creationId xmlns="" xmlns:a16="http://schemas.microsoft.com/office/drawing/2014/main" id="{00000000-0008-0000-0100-0000E9010000}"/>
            </a:ext>
          </a:extLst>
        </xdr:cNvPr>
        <xdr:cNvSpPr txBox="1"/>
      </xdr:nvSpPr>
      <xdr:spPr>
        <a:xfrm>
          <a:off x="7444955" y="1773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117682</xdr:rowOff>
    </xdr:from>
    <xdr:ext cx="599010" cy="259045"/>
    <xdr:sp macro="" textlink="">
      <xdr:nvSpPr>
        <xdr:cNvPr id="490" name="n_3aveValue【港湾・漁港】&#10;一人当たり有形固定資産（償却資産）額">
          <a:extLst>
            <a:ext uri="{FF2B5EF4-FFF2-40B4-BE49-F238E27FC236}">
              <a16:creationId xmlns="" xmlns:a16="http://schemas.microsoft.com/office/drawing/2014/main" id="{00000000-0008-0000-0100-0000EA010000}"/>
            </a:ext>
          </a:extLst>
        </xdr:cNvPr>
        <xdr:cNvSpPr txBox="1"/>
      </xdr:nvSpPr>
      <xdr:spPr>
        <a:xfrm>
          <a:off x="6670255" y="1771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74435</xdr:rowOff>
    </xdr:from>
    <xdr:ext cx="599010" cy="259045"/>
    <xdr:sp macro="" textlink="">
      <xdr:nvSpPr>
        <xdr:cNvPr id="491" name="n_4aveValue【港湾・漁港】&#10;一人当たり有形固定資産（償却資産）額">
          <a:extLst>
            <a:ext uri="{FF2B5EF4-FFF2-40B4-BE49-F238E27FC236}">
              <a16:creationId xmlns="" xmlns:a16="http://schemas.microsoft.com/office/drawing/2014/main" id="{00000000-0008-0000-0100-0000EB010000}"/>
            </a:ext>
          </a:extLst>
        </xdr:cNvPr>
        <xdr:cNvSpPr txBox="1"/>
      </xdr:nvSpPr>
      <xdr:spPr>
        <a:xfrm>
          <a:off x="5872695" y="1767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21674</xdr:rowOff>
    </xdr:from>
    <xdr:ext cx="469744" cy="259045"/>
    <xdr:sp macro="" textlink="">
      <xdr:nvSpPr>
        <xdr:cNvPr id="492" name="n_1mainValue【港湾・漁港】&#10;一人当たり有形固定資産（償却資産）額">
          <a:extLst>
            <a:ext uri="{FF2B5EF4-FFF2-40B4-BE49-F238E27FC236}">
              <a16:creationId xmlns="" xmlns:a16="http://schemas.microsoft.com/office/drawing/2014/main" id="{00000000-0008-0000-0100-0000EC010000}"/>
            </a:ext>
          </a:extLst>
        </xdr:cNvPr>
        <xdr:cNvSpPr txBox="1"/>
      </xdr:nvSpPr>
      <xdr:spPr>
        <a:xfrm>
          <a:off x="8271588" y="1829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22631</xdr:rowOff>
    </xdr:from>
    <xdr:ext cx="378565" cy="259045"/>
    <xdr:sp macro="" textlink="">
      <xdr:nvSpPr>
        <xdr:cNvPr id="493" name="n_2mainValue【港湾・漁港】&#10;一人当たり有形固定資産（償却資産）額">
          <a:extLst>
            <a:ext uri="{FF2B5EF4-FFF2-40B4-BE49-F238E27FC236}">
              <a16:creationId xmlns="" xmlns:a16="http://schemas.microsoft.com/office/drawing/2014/main" id="{00000000-0008-0000-0100-0000ED010000}"/>
            </a:ext>
          </a:extLst>
        </xdr:cNvPr>
        <xdr:cNvSpPr txBox="1"/>
      </xdr:nvSpPr>
      <xdr:spPr>
        <a:xfrm>
          <a:off x="7547557" y="1829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22671</xdr:rowOff>
    </xdr:from>
    <xdr:ext cx="378565" cy="259045"/>
    <xdr:sp macro="" textlink="">
      <xdr:nvSpPr>
        <xdr:cNvPr id="494" name="n_3mainValue【港湾・漁港】&#10;一人当たり有形固定資産（償却資産）額">
          <a:extLst>
            <a:ext uri="{FF2B5EF4-FFF2-40B4-BE49-F238E27FC236}">
              <a16:creationId xmlns="" xmlns:a16="http://schemas.microsoft.com/office/drawing/2014/main" id="{00000000-0008-0000-0100-0000EE010000}"/>
            </a:ext>
          </a:extLst>
        </xdr:cNvPr>
        <xdr:cNvSpPr txBox="1"/>
      </xdr:nvSpPr>
      <xdr:spPr>
        <a:xfrm>
          <a:off x="6757617" y="1829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22823</xdr:rowOff>
    </xdr:from>
    <xdr:ext cx="378565" cy="259045"/>
    <xdr:sp macro="" textlink="">
      <xdr:nvSpPr>
        <xdr:cNvPr id="495" name="n_4mainValue【港湾・漁港】&#10;一人当たり有形固定資産（償却資産）額">
          <a:extLst>
            <a:ext uri="{FF2B5EF4-FFF2-40B4-BE49-F238E27FC236}">
              <a16:creationId xmlns="" xmlns:a16="http://schemas.microsoft.com/office/drawing/2014/main" id="{00000000-0008-0000-0100-0000EF010000}"/>
            </a:ext>
          </a:extLst>
        </xdr:cNvPr>
        <xdr:cNvSpPr txBox="1"/>
      </xdr:nvSpPr>
      <xdr:spPr>
        <a:xfrm>
          <a:off x="5982917" y="1829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 xmlns:a16="http://schemas.microsoft.com/office/drawing/2014/main" id="{00000000-0008-0000-0100-0000F0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 xmlns:a16="http://schemas.microsoft.com/office/drawing/2014/main" id="{00000000-0008-0000-0100-0000F1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 xmlns:a16="http://schemas.microsoft.com/office/drawing/2014/main" id="{00000000-0008-0000-0100-0000F2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 xmlns:a16="http://schemas.microsoft.com/office/drawing/2014/main" id="{00000000-0008-0000-0100-0000F3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 xmlns:a16="http://schemas.microsoft.com/office/drawing/2014/main" id="{00000000-0008-0000-0100-0000F4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 xmlns:a16="http://schemas.microsoft.com/office/drawing/2014/main" id="{00000000-0008-0000-0100-0000F5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 xmlns:a16="http://schemas.microsoft.com/office/drawing/2014/main" id="{00000000-0008-0000-0100-0000F6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 xmlns:a16="http://schemas.microsoft.com/office/drawing/2014/main" id="{00000000-0008-0000-0100-0000F7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 xmlns:a16="http://schemas.microsoft.com/office/drawing/2014/main" id="{00000000-0008-0000-0100-0000F8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 xmlns:a16="http://schemas.microsoft.com/office/drawing/2014/main" id="{00000000-0008-0000-0100-0000F9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 xmlns:a16="http://schemas.microsoft.com/office/drawing/2014/main" id="{00000000-0008-0000-0100-0000FA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 xmlns:a16="http://schemas.microsoft.com/office/drawing/2014/main" id="{00000000-0008-0000-0100-0000FB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 xmlns:a16="http://schemas.microsoft.com/office/drawing/2014/main" id="{00000000-0008-0000-0100-0000FC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 xmlns:a16="http://schemas.microsoft.com/office/drawing/2014/main" id="{00000000-0008-0000-0100-0000FD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 xmlns:a16="http://schemas.microsoft.com/office/drawing/2014/main" id="{00000000-0008-0000-0100-0000FE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 xmlns:a16="http://schemas.microsoft.com/office/drawing/2014/main" id="{00000000-0008-0000-0100-0000FF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 xmlns:a16="http://schemas.microsoft.com/office/drawing/2014/main" id="{00000000-0008-0000-0100-00000002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 xmlns:a16="http://schemas.microsoft.com/office/drawing/2014/main" id="{00000000-0008-0000-0100-00000102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 xmlns:a16="http://schemas.microsoft.com/office/drawing/2014/main" id="{00000000-0008-0000-0100-00000202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 xmlns:a16="http://schemas.microsoft.com/office/drawing/2014/main" id="{00000000-0008-0000-0100-00000302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 xmlns:a16="http://schemas.microsoft.com/office/drawing/2014/main" id="{00000000-0008-0000-0100-00000402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 xmlns:a16="http://schemas.microsoft.com/office/drawing/2014/main" id="{00000000-0008-0000-0100-00000502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 xmlns:a16="http://schemas.microsoft.com/office/drawing/2014/main" id="{00000000-0008-0000-0100-00000602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 xmlns:a16="http://schemas.microsoft.com/office/drawing/2014/main" id="{00000000-0008-0000-0100-000007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 xmlns:a16="http://schemas.microsoft.com/office/drawing/2014/main" id="{00000000-0008-0000-0100-000008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21" name="直線コネクタ 520">
          <a:extLst>
            <a:ext uri="{FF2B5EF4-FFF2-40B4-BE49-F238E27FC236}">
              <a16:creationId xmlns="" xmlns:a16="http://schemas.microsoft.com/office/drawing/2014/main" id="{00000000-0008-0000-0100-000009020000}"/>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 xmlns:a16="http://schemas.microsoft.com/office/drawing/2014/main" id="{00000000-0008-0000-0100-00000A02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 xmlns:a16="http://schemas.microsoft.com/office/drawing/2014/main" id="{00000000-0008-0000-0100-00000B02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4" name="【認定こども園・幼稚園・保育所】&#10;有形固定資産減価償却率最大値テキスト">
          <a:extLst>
            <a:ext uri="{FF2B5EF4-FFF2-40B4-BE49-F238E27FC236}">
              <a16:creationId xmlns="" xmlns:a16="http://schemas.microsoft.com/office/drawing/2014/main" id="{00000000-0008-0000-0100-00000C020000}"/>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5" name="直線コネクタ 524">
          <a:extLst>
            <a:ext uri="{FF2B5EF4-FFF2-40B4-BE49-F238E27FC236}">
              <a16:creationId xmlns="" xmlns:a16="http://schemas.microsoft.com/office/drawing/2014/main" id="{00000000-0008-0000-0100-00000D020000}"/>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526" name="【認定こども園・幼稚園・保育所】&#10;有形固定資産減価償却率平均値テキスト">
          <a:extLst>
            <a:ext uri="{FF2B5EF4-FFF2-40B4-BE49-F238E27FC236}">
              <a16:creationId xmlns="" xmlns:a16="http://schemas.microsoft.com/office/drawing/2014/main" id="{00000000-0008-0000-0100-00000E020000}"/>
            </a:ext>
          </a:extLst>
        </xdr:cNvPr>
        <xdr:cNvSpPr txBox="1"/>
      </xdr:nvSpPr>
      <xdr:spPr>
        <a:xfrm>
          <a:off x="14414500" y="6359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7" name="フローチャート: 判断 526">
          <a:extLst>
            <a:ext uri="{FF2B5EF4-FFF2-40B4-BE49-F238E27FC236}">
              <a16:creationId xmlns="" xmlns:a16="http://schemas.microsoft.com/office/drawing/2014/main" id="{00000000-0008-0000-0100-00000F020000}"/>
            </a:ext>
          </a:extLst>
        </xdr:cNvPr>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528" name="フローチャート: 判断 527">
          <a:extLst>
            <a:ext uri="{FF2B5EF4-FFF2-40B4-BE49-F238E27FC236}">
              <a16:creationId xmlns="" xmlns:a16="http://schemas.microsoft.com/office/drawing/2014/main" id="{00000000-0008-0000-0100-000010020000}"/>
            </a:ext>
          </a:extLst>
        </xdr:cNvPr>
        <xdr:cNvSpPr/>
      </xdr:nvSpPr>
      <xdr:spPr>
        <a:xfrm>
          <a:off x="1357884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29" name="フローチャート: 判断 528">
          <a:extLst>
            <a:ext uri="{FF2B5EF4-FFF2-40B4-BE49-F238E27FC236}">
              <a16:creationId xmlns="" xmlns:a16="http://schemas.microsoft.com/office/drawing/2014/main" id="{00000000-0008-0000-0100-000011020000}"/>
            </a:ext>
          </a:extLst>
        </xdr:cNvPr>
        <xdr:cNvSpPr/>
      </xdr:nvSpPr>
      <xdr:spPr>
        <a:xfrm>
          <a:off x="128041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30" name="フローチャート: 判断 529">
          <a:extLst>
            <a:ext uri="{FF2B5EF4-FFF2-40B4-BE49-F238E27FC236}">
              <a16:creationId xmlns="" xmlns:a16="http://schemas.microsoft.com/office/drawing/2014/main" id="{00000000-0008-0000-0100-000012020000}"/>
            </a:ext>
          </a:extLst>
        </xdr:cNvPr>
        <xdr:cNvSpPr/>
      </xdr:nvSpPr>
      <xdr:spPr>
        <a:xfrm>
          <a:off x="12029440" y="6327684"/>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531" name="フローチャート: 判断 530">
          <a:extLst>
            <a:ext uri="{FF2B5EF4-FFF2-40B4-BE49-F238E27FC236}">
              <a16:creationId xmlns="" xmlns:a16="http://schemas.microsoft.com/office/drawing/2014/main" id="{00000000-0008-0000-0100-000013020000}"/>
            </a:ext>
          </a:extLst>
        </xdr:cNvPr>
        <xdr:cNvSpPr/>
      </xdr:nvSpPr>
      <xdr:spPr>
        <a:xfrm>
          <a:off x="1123188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 xmlns:a16="http://schemas.microsoft.com/office/drawing/2014/main" id="{00000000-0008-0000-0100-000014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 xmlns:a16="http://schemas.microsoft.com/office/drawing/2014/main" id="{00000000-0008-0000-0100-000015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 xmlns:a16="http://schemas.microsoft.com/office/drawing/2014/main" id="{00000000-0008-0000-0100-000016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 xmlns:a16="http://schemas.microsoft.com/office/drawing/2014/main" id="{00000000-0008-0000-0100-000017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 xmlns:a16="http://schemas.microsoft.com/office/drawing/2014/main" id="{00000000-0008-0000-0100-000018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537" name="楕円 536">
          <a:extLst>
            <a:ext uri="{FF2B5EF4-FFF2-40B4-BE49-F238E27FC236}">
              <a16:creationId xmlns="" xmlns:a16="http://schemas.microsoft.com/office/drawing/2014/main" id="{00000000-0008-0000-0100-000019020000}"/>
            </a:ext>
          </a:extLst>
        </xdr:cNvPr>
        <xdr:cNvSpPr/>
      </xdr:nvSpPr>
      <xdr:spPr>
        <a:xfrm>
          <a:off x="14325600" y="63309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151147</xdr:rowOff>
    </xdr:from>
    <xdr:ext cx="405111" cy="259045"/>
    <xdr:sp macro="" textlink="">
      <xdr:nvSpPr>
        <xdr:cNvPr id="538" name="【認定こども園・幼稚園・保育所】&#10;有形固定資産減価償却率該当値テキスト">
          <a:extLst>
            <a:ext uri="{FF2B5EF4-FFF2-40B4-BE49-F238E27FC236}">
              <a16:creationId xmlns="" xmlns:a16="http://schemas.microsoft.com/office/drawing/2014/main" id="{00000000-0008-0000-0100-00001A020000}"/>
            </a:ext>
          </a:extLst>
        </xdr:cNvPr>
        <xdr:cNvSpPr txBox="1"/>
      </xdr:nvSpPr>
      <xdr:spPr>
        <a:xfrm>
          <a:off x="144145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58057</xdr:rowOff>
    </xdr:from>
    <xdr:to>
      <xdr:col>81</xdr:col>
      <xdr:colOff>101600</xdr:colOff>
      <xdr:row>37</xdr:row>
      <xdr:rowOff>159657</xdr:rowOff>
    </xdr:to>
    <xdr:sp macro="" textlink="">
      <xdr:nvSpPr>
        <xdr:cNvPr id="539" name="楕円 538">
          <a:extLst>
            <a:ext uri="{FF2B5EF4-FFF2-40B4-BE49-F238E27FC236}">
              <a16:creationId xmlns="" xmlns:a16="http://schemas.microsoft.com/office/drawing/2014/main" id="{00000000-0008-0000-0100-00001B020000}"/>
            </a:ext>
          </a:extLst>
        </xdr:cNvPr>
        <xdr:cNvSpPr/>
      </xdr:nvSpPr>
      <xdr:spPr>
        <a:xfrm>
          <a:off x="13578840" y="62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108857</xdr:rowOff>
    </xdr:from>
    <xdr:to>
      <xdr:col>85</xdr:col>
      <xdr:colOff>127000</xdr:colOff>
      <xdr:row>38</xdr:row>
      <xdr:rowOff>7620</xdr:rowOff>
    </xdr:to>
    <xdr:cxnSp macro="">
      <xdr:nvCxnSpPr>
        <xdr:cNvPr id="540" name="直線コネクタ 539">
          <a:extLst>
            <a:ext uri="{FF2B5EF4-FFF2-40B4-BE49-F238E27FC236}">
              <a16:creationId xmlns="" xmlns:a16="http://schemas.microsoft.com/office/drawing/2014/main" id="{00000000-0008-0000-0100-00001C020000}"/>
            </a:ext>
          </a:extLst>
        </xdr:cNvPr>
        <xdr:cNvCxnSpPr/>
      </xdr:nvCxnSpPr>
      <xdr:spPr>
        <a:xfrm>
          <a:off x="13629640" y="6311537"/>
          <a:ext cx="74676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23767</xdr:rowOff>
    </xdr:from>
    <xdr:to>
      <xdr:col>76</xdr:col>
      <xdr:colOff>165100</xdr:colOff>
      <xdr:row>37</xdr:row>
      <xdr:rowOff>125367</xdr:rowOff>
    </xdr:to>
    <xdr:sp macro="" textlink="">
      <xdr:nvSpPr>
        <xdr:cNvPr id="541" name="楕円 540">
          <a:extLst>
            <a:ext uri="{FF2B5EF4-FFF2-40B4-BE49-F238E27FC236}">
              <a16:creationId xmlns="" xmlns:a16="http://schemas.microsoft.com/office/drawing/2014/main" id="{00000000-0008-0000-0100-00001D020000}"/>
            </a:ext>
          </a:extLst>
        </xdr:cNvPr>
        <xdr:cNvSpPr/>
      </xdr:nvSpPr>
      <xdr:spPr>
        <a:xfrm>
          <a:off x="12804140" y="62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74567</xdr:rowOff>
    </xdr:from>
    <xdr:to>
      <xdr:col>81</xdr:col>
      <xdr:colOff>50800</xdr:colOff>
      <xdr:row>37</xdr:row>
      <xdr:rowOff>108857</xdr:rowOff>
    </xdr:to>
    <xdr:cxnSp macro="">
      <xdr:nvCxnSpPr>
        <xdr:cNvPr id="542" name="直線コネクタ 541">
          <a:extLst>
            <a:ext uri="{FF2B5EF4-FFF2-40B4-BE49-F238E27FC236}">
              <a16:creationId xmlns="" xmlns:a16="http://schemas.microsoft.com/office/drawing/2014/main" id="{00000000-0008-0000-0100-00001E020000}"/>
            </a:ext>
          </a:extLst>
        </xdr:cNvPr>
        <xdr:cNvCxnSpPr/>
      </xdr:nvCxnSpPr>
      <xdr:spPr>
        <a:xfrm>
          <a:off x="12854940" y="6277247"/>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159294</xdr:rowOff>
    </xdr:from>
    <xdr:to>
      <xdr:col>72</xdr:col>
      <xdr:colOff>38100</xdr:colOff>
      <xdr:row>37</xdr:row>
      <xdr:rowOff>89444</xdr:rowOff>
    </xdr:to>
    <xdr:sp macro="" textlink="">
      <xdr:nvSpPr>
        <xdr:cNvPr id="543" name="楕円 542">
          <a:extLst>
            <a:ext uri="{FF2B5EF4-FFF2-40B4-BE49-F238E27FC236}">
              <a16:creationId xmlns="" xmlns:a16="http://schemas.microsoft.com/office/drawing/2014/main" id="{00000000-0008-0000-0100-00001F020000}"/>
            </a:ext>
          </a:extLst>
        </xdr:cNvPr>
        <xdr:cNvSpPr/>
      </xdr:nvSpPr>
      <xdr:spPr>
        <a:xfrm>
          <a:off x="12029440" y="61943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38644</xdr:rowOff>
    </xdr:from>
    <xdr:to>
      <xdr:col>76</xdr:col>
      <xdr:colOff>114300</xdr:colOff>
      <xdr:row>37</xdr:row>
      <xdr:rowOff>74567</xdr:rowOff>
    </xdr:to>
    <xdr:cxnSp macro="">
      <xdr:nvCxnSpPr>
        <xdr:cNvPr id="544" name="直線コネクタ 543">
          <a:extLst>
            <a:ext uri="{FF2B5EF4-FFF2-40B4-BE49-F238E27FC236}">
              <a16:creationId xmlns="" xmlns:a16="http://schemas.microsoft.com/office/drawing/2014/main" id="{00000000-0008-0000-0100-000020020000}"/>
            </a:ext>
          </a:extLst>
        </xdr:cNvPr>
        <xdr:cNvCxnSpPr/>
      </xdr:nvCxnSpPr>
      <xdr:spPr>
        <a:xfrm>
          <a:off x="12072620" y="6241324"/>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76019</xdr:rowOff>
    </xdr:from>
    <xdr:to>
      <xdr:col>67</xdr:col>
      <xdr:colOff>101600</xdr:colOff>
      <xdr:row>37</xdr:row>
      <xdr:rowOff>6169</xdr:rowOff>
    </xdr:to>
    <xdr:sp macro="" textlink="">
      <xdr:nvSpPr>
        <xdr:cNvPr id="545" name="楕円 544">
          <a:extLst>
            <a:ext uri="{FF2B5EF4-FFF2-40B4-BE49-F238E27FC236}">
              <a16:creationId xmlns="" xmlns:a16="http://schemas.microsoft.com/office/drawing/2014/main" id="{00000000-0008-0000-0100-000021020000}"/>
            </a:ext>
          </a:extLst>
        </xdr:cNvPr>
        <xdr:cNvSpPr/>
      </xdr:nvSpPr>
      <xdr:spPr>
        <a:xfrm>
          <a:off x="11231880" y="6111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126819</xdr:rowOff>
    </xdr:from>
    <xdr:to>
      <xdr:col>71</xdr:col>
      <xdr:colOff>177800</xdr:colOff>
      <xdr:row>37</xdr:row>
      <xdr:rowOff>38644</xdr:rowOff>
    </xdr:to>
    <xdr:cxnSp macro="">
      <xdr:nvCxnSpPr>
        <xdr:cNvPr id="546" name="直線コネクタ 545">
          <a:extLst>
            <a:ext uri="{FF2B5EF4-FFF2-40B4-BE49-F238E27FC236}">
              <a16:creationId xmlns="" xmlns:a16="http://schemas.microsoft.com/office/drawing/2014/main" id="{00000000-0008-0000-0100-000022020000}"/>
            </a:ext>
          </a:extLst>
        </xdr:cNvPr>
        <xdr:cNvCxnSpPr/>
      </xdr:nvCxnSpPr>
      <xdr:spPr>
        <a:xfrm>
          <a:off x="11282680" y="6161859"/>
          <a:ext cx="78994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547" name="n_1aveValue【認定こども園・幼稚園・保育所】&#10;有形固定資産減価償却率">
          <a:extLst>
            <a:ext uri="{FF2B5EF4-FFF2-40B4-BE49-F238E27FC236}">
              <a16:creationId xmlns="" xmlns:a16="http://schemas.microsoft.com/office/drawing/2014/main" id="{00000000-0008-0000-0100-000023020000}"/>
            </a:ext>
          </a:extLst>
        </xdr:cNvPr>
        <xdr:cNvSpPr txBox="1"/>
      </xdr:nvSpPr>
      <xdr:spPr>
        <a:xfrm>
          <a:off x="1343724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548" name="n_2aveValue【認定こども園・幼稚園・保育所】&#10;有形固定資産減価償却率">
          <a:extLst>
            <a:ext uri="{FF2B5EF4-FFF2-40B4-BE49-F238E27FC236}">
              <a16:creationId xmlns="" xmlns:a16="http://schemas.microsoft.com/office/drawing/2014/main" id="{00000000-0008-0000-0100-000024020000}"/>
            </a:ext>
          </a:extLst>
        </xdr:cNvPr>
        <xdr:cNvSpPr txBox="1"/>
      </xdr:nvSpPr>
      <xdr:spPr>
        <a:xfrm>
          <a:off x="126752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549" name="n_3aveValue【認定こども園・幼稚園・保育所】&#10;有形固定資産減価償却率">
          <a:extLst>
            <a:ext uri="{FF2B5EF4-FFF2-40B4-BE49-F238E27FC236}">
              <a16:creationId xmlns="" xmlns:a16="http://schemas.microsoft.com/office/drawing/2014/main" id="{00000000-0008-0000-0100-000025020000}"/>
            </a:ext>
          </a:extLst>
        </xdr:cNvPr>
        <xdr:cNvSpPr txBox="1"/>
      </xdr:nvSpPr>
      <xdr:spPr>
        <a:xfrm>
          <a:off x="11900544"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550" name="n_4aveValue【認定こども園・幼稚園・保育所】&#10;有形固定資産減価償却率">
          <a:extLst>
            <a:ext uri="{FF2B5EF4-FFF2-40B4-BE49-F238E27FC236}">
              <a16:creationId xmlns="" xmlns:a16="http://schemas.microsoft.com/office/drawing/2014/main" id="{00000000-0008-0000-0100-000026020000}"/>
            </a:ext>
          </a:extLst>
        </xdr:cNvPr>
        <xdr:cNvSpPr txBox="1"/>
      </xdr:nvSpPr>
      <xdr:spPr>
        <a:xfrm>
          <a:off x="1110298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4734</xdr:rowOff>
    </xdr:from>
    <xdr:ext cx="405111" cy="259045"/>
    <xdr:sp macro="" textlink="">
      <xdr:nvSpPr>
        <xdr:cNvPr id="551" name="n_1mainValue【認定こども園・幼稚園・保育所】&#10;有形固定資産減価償却率">
          <a:extLst>
            <a:ext uri="{FF2B5EF4-FFF2-40B4-BE49-F238E27FC236}">
              <a16:creationId xmlns="" xmlns:a16="http://schemas.microsoft.com/office/drawing/2014/main" id="{00000000-0008-0000-0100-000027020000}"/>
            </a:ext>
          </a:extLst>
        </xdr:cNvPr>
        <xdr:cNvSpPr txBox="1"/>
      </xdr:nvSpPr>
      <xdr:spPr>
        <a:xfrm>
          <a:off x="134372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141894</xdr:rowOff>
    </xdr:from>
    <xdr:ext cx="405111" cy="259045"/>
    <xdr:sp macro="" textlink="">
      <xdr:nvSpPr>
        <xdr:cNvPr id="552" name="n_2mainValue【認定こども園・幼稚園・保育所】&#10;有形固定資産減価償却率">
          <a:extLst>
            <a:ext uri="{FF2B5EF4-FFF2-40B4-BE49-F238E27FC236}">
              <a16:creationId xmlns="" xmlns:a16="http://schemas.microsoft.com/office/drawing/2014/main" id="{00000000-0008-0000-0100-000028020000}"/>
            </a:ext>
          </a:extLst>
        </xdr:cNvPr>
        <xdr:cNvSpPr txBox="1"/>
      </xdr:nvSpPr>
      <xdr:spPr>
        <a:xfrm>
          <a:off x="1267524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553" name="n_3mainValue【認定こども園・幼稚園・保育所】&#10;有形固定資産減価償却率">
          <a:extLst>
            <a:ext uri="{FF2B5EF4-FFF2-40B4-BE49-F238E27FC236}">
              <a16:creationId xmlns="" xmlns:a16="http://schemas.microsoft.com/office/drawing/2014/main" id="{00000000-0008-0000-0100-000029020000}"/>
            </a:ext>
          </a:extLst>
        </xdr:cNvPr>
        <xdr:cNvSpPr txBox="1"/>
      </xdr:nvSpPr>
      <xdr:spPr>
        <a:xfrm>
          <a:off x="1190054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22696</xdr:rowOff>
    </xdr:from>
    <xdr:ext cx="405111" cy="259045"/>
    <xdr:sp macro="" textlink="">
      <xdr:nvSpPr>
        <xdr:cNvPr id="554" name="n_4mainValue【認定こども園・幼稚園・保育所】&#10;有形固定資産減価償却率">
          <a:extLst>
            <a:ext uri="{FF2B5EF4-FFF2-40B4-BE49-F238E27FC236}">
              <a16:creationId xmlns="" xmlns:a16="http://schemas.microsoft.com/office/drawing/2014/main" id="{00000000-0008-0000-0100-00002A020000}"/>
            </a:ext>
          </a:extLst>
        </xdr:cNvPr>
        <xdr:cNvSpPr txBox="1"/>
      </xdr:nvSpPr>
      <xdr:spPr>
        <a:xfrm>
          <a:off x="11102984" y="58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 xmlns:a16="http://schemas.microsoft.com/office/drawing/2014/main" id="{00000000-0008-0000-0100-00002B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 xmlns:a16="http://schemas.microsoft.com/office/drawing/2014/main" id="{00000000-0008-0000-0100-00002C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 xmlns:a16="http://schemas.microsoft.com/office/drawing/2014/main" id="{00000000-0008-0000-0100-00002D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 xmlns:a16="http://schemas.microsoft.com/office/drawing/2014/main" id="{00000000-0008-0000-0100-00002E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 xmlns:a16="http://schemas.microsoft.com/office/drawing/2014/main" id="{00000000-0008-0000-0100-00002F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 xmlns:a16="http://schemas.microsoft.com/office/drawing/2014/main" id="{00000000-0008-0000-0100-000030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 xmlns:a16="http://schemas.microsoft.com/office/drawing/2014/main" id="{00000000-0008-0000-0100-000031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 xmlns:a16="http://schemas.microsoft.com/office/drawing/2014/main" id="{00000000-0008-0000-0100-000032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 xmlns:a16="http://schemas.microsoft.com/office/drawing/2014/main" id="{00000000-0008-0000-0100-000033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 xmlns:a16="http://schemas.microsoft.com/office/drawing/2014/main" id="{00000000-0008-0000-0100-000034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 xmlns:a16="http://schemas.microsoft.com/office/drawing/2014/main" id="{00000000-0008-0000-0100-000035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 xmlns:a16="http://schemas.microsoft.com/office/drawing/2014/main" id="{00000000-0008-0000-0100-00003602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 xmlns:a16="http://schemas.microsoft.com/office/drawing/2014/main" id="{00000000-0008-0000-0100-000037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 xmlns:a16="http://schemas.microsoft.com/office/drawing/2014/main" id="{00000000-0008-0000-0100-00003802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 xmlns:a16="http://schemas.microsoft.com/office/drawing/2014/main" id="{00000000-0008-0000-0100-000039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 xmlns:a16="http://schemas.microsoft.com/office/drawing/2014/main" id="{00000000-0008-0000-0100-00003A02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 xmlns:a16="http://schemas.microsoft.com/office/drawing/2014/main" id="{00000000-0008-0000-0100-00003B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 xmlns:a16="http://schemas.microsoft.com/office/drawing/2014/main" id="{00000000-0008-0000-0100-00003C02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 xmlns:a16="http://schemas.microsoft.com/office/drawing/2014/main" id="{00000000-0008-0000-0100-00003D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 xmlns:a16="http://schemas.microsoft.com/office/drawing/2014/main" id="{00000000-0008-0000-0100-00003E02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 xmlns:a16="http://schemas.microsoft.com/office/drawing/2014/main" id="{00000000-0008-0000-0100-00003F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 xmlns:a16="http://schemas.microsoft.com/office/drawing/2014/main" id="{00000000-0008-0000-0100-000040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 xmlns:a16="http://schemas.microsoft.com/office/drawing/2014/main" id="{00000000-0008-0000-0100-000041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578" name="直線コネクタ 577">
          <a:extLst>
            <a:ext uri="{FF2B5EF4-FFF2-40B4-BE49-F238E27FC236}">
              <a16:creationId xmlns="" xmlns:a16="http://schemas.microsoft.com/office/drawing/2014/main" id="{00000000-0008-0000-0100-000042020000}"/>
            </a:ext>
          </a:extLst>
        </xdr:cNvPr>
        <xdr:cNvCxnSpPr/>
      </xdr:nvCxnSpPr>
      <xdr:spPr>
        <a:xfrm flipV="1">
          <a:off x="19509104" y="574167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579" name="【認定こども園・幼稚園・保育所】&#10;一人当たり面積最小値テキスト">
          <a:extLst>
            <a:ext uri="{FF2B5EF4-FFF2-40B4-BE49-F238E27FC236}">
              <a16:creationId xmlns="" xmlns:a16="http://schemas.microsoft.com/office/drawing/2014/main" id="{00000000-0008-0000-0100-000043020000}"/>
            </a:ext>
          </a:extLst>
        </xdr:cNvPr>
        <xdr:cNvSpPr txBox="1"/>
      </xdr:nvSpPr>
      <xdr:spPr>
        <a:xfrm>
          <a:off x="1954784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580" name="直線コネクタ 579">
          <a:extLst>
            <a:ext uri="{FF2B5EF4-FFF2-40B4-BE49-F238E27FC236}">
              <a16:creationId xmlns="" xmlns:a16="http://schemas.microsoft.com/office/drawing/2014/main" id="{00000000-0008-0000-0100-000044020000}"/>
            </a:ext>
          </a:extLst>
        </xdr:cNvPr>
        <xdr:cNvCxnSpPr/>
      </xdr:nvCxnSpPr>
      <xdr:spPr>
        <a:xfrm>
          <a:off x="19443700" y="701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581" name="【認定こども園・幼稚園・保育所】&#10;一人当たり面積最大値テキスト">
          <a:extLst>
            <a:ext uri="{FF2B5EF4-FFF2-40B4-BE49-F238E27FC236}">
              <a16:creationId xmlns="" xmlns:a16="http://schemas.microsoft.com/office/drawing/2014/main" id="{00000000-0008-0000-0100-000045020000}"/>
            </a:ext>
          </a:extLst>
        </xdr:cNvPr>
        <xdr:cNvSpPr txBox="1"/>
      </xdr:nvSpPr>
      <xdr:spPr>
        <a:xfrm>
          <a:off x="1954784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582" name="直線コネクタ 581">
          <a:extLst>
            <a:ext uri="{FF2B5EF4-FFF2-40B4-BE49-F238E27FC236}">
              <a16:creationId xmlns="" xmlns:a16="http://schemas.microsoft.com/office/drawing/2014/main" id="{00000000-0008-0000-0100-000046020000}"/>
            </a:ext>
          </a:extLst>
        </xdr:cNvPr>
        <xdr:cNvCxnSpPr/>
      </xdr:nvCxnSpPr>
      <xdr:spPr>
        <a:xfrm>
          <a:off x="1944370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583" name="【認定こども園・幼稚園・保育所】&#10;一人当たり面積平均値テキスト">
          <a:extLst>
            <a:ext uri="{FF2B5EF4-FFF2-40B4-BE49-F238E27FC236}">
              <a16:creationId xmlns="" xmlns:a16="http://schemas.microsoft.com/office/drawing/2014/main" id="{00000000-0008-0000-0100-000047020000}"/>
            </a:ext>
          </a:extLst>
        </xdr:cNvPr>
        <xdr:cNvSpPr txBox="1"/>
      </xdr:nvSpPr>
      <xdr:spPr>
        <a:xfrm>
          <a:off x="19547840" y="660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584" name="フローチャート: 判断 583">
          <a:extLst>
            <a:ext uri="{FF2B5EF4-FFF2-40B4-BE49-F238E27FC236}">
              <a16:creationId xmlns="" xmlns:a16="http://schemas.microsoft.com/office/drawing/2014/main" id="{00000000-0008-0000-0100-000048020000}"/>
            </a:ext>
          </a:extLst>
        </xdr:cNvPr>
        <xdr:cNvSpPr/>
      </xdr:nvSpPr>
      <xdr:spPr>
        <a:xfrm>
          <a:off x="19458940" y="6623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585" name="フローチャート: 判断 584">
          <a:extLst>
            <a:ext uri="{FF2B5EF4-FFF2-40B4-BE49-F238E27FC236}">
              <a16:creationId xmlns="" xmlns:a16="http://schemas.microsoft.com/office/drawing/2014/main" id="{00000000-0008-0000-0100-000049020000}"/>
            </a:ext>
          </a:extLst>
        </xdr:cNvPr>
        <xdr:cNvSpPr/>
      </xdr:nvSpPr>
      <xdr:spPr>
        <a:xfrm>
          <a:off x="18735040" y="6638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586" name="フローチャート: 判断 585">
          <a:extLst>
            <a:ext uri="{FF2B5EF4-FFF2-40B4-BE49-F238E27FC236}">
              <a16:creationId xmlns="" xmlns:a16="http://schemas.microsoft.com/office/drawing/2014/main" id="{00000000-0008-0000-0100-00004A020000}"/>
            </a:ext>
          </a:extLst>
        </xdr:cNvPr>
        <xdr:cNvSpPr/>
      </xdr:nvSpPr>
      <xdr:spPr>
        <a:xfrm>
          <a:off x="1793748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587" name="フローチャート: 判断 586">
          <a:extLst>
            <a:ext uri="{FF2B5EF4-FFF2-40B4-BE49-F238E27FC236}">
              <a16:creationId xmlns="" xmlns:a16="http://schemas.microsoft.com/office/drawing/2014/main" id="{00000000-0008-0000-0100-00004B020000}"/>
            </a:ext>
          </a:extLst>
        </xdr:cNvPr>
        <xdr:cNvSpPr/>
      </xdr:nvSpPr>
      <xdr:spPr>
        <a:xfrm>
          <a:off x="17162780" y="664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588" name="フローチャート: 判断 587">
          <a:extLst>
            <a:ext uri="{FF2B5EF4-FFF2-40B4-BE49-F238E27FC236}">
              <a16:creationId xmlns="" xmlns:a16="http://schemas.microsoft.com/office/drawing/2014/main" id="{00000000-0008-0000-0100-00004C020000}"/>
            </a:ext>
          </a:extLst>
        </xdr:cNvPr>
        <xdr:cNvSpPr/>
      </xdr:nvSpPr>
      <xdr:spPr>
        <a:xfrm>
          <a:off x="16388080" y="6690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 xmlns:a16="http://schemas.microsoft.com/office/drawing/2014/main" id="{00000000-0008-0000-0100-00004D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 xmlns:a16="http://schemas.microsoft.com/office/drawing/2014/main" id="{00000000-0008-0000-0100-00004E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 xmlns:a16="http://schemas.microsoft.com/office/drawing/2014/main" id="{00000000-0008-0000-0100-00004F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 xmlns:a16="http://schemas.microsoft.com/office/drawing/2014/main" id="{00000000-0008-0000-0100-000050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 xmlns:a16="http://schemas.microsoft.com/office/drawing/2014/main" id="{00000000-0008-0000-0100-000051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594" name="楕円 593">
          <a:extLst>
            <a:ext uri="{FF2B5EF4-FFF2-40B4-BE49-F238E27FC236}">
              <a16:creationId xmlns="" xmlns:a16="http://schemas.microsoft.com/office/drawing/2014/main" id="{00000000-0008-0000-0100-000052020000}"/>
            </a:ext>
          </a:extLst>
        </xdr:cNvPr>
        <xdr:cNvSpPr/>
      </xdr:nvSpPr>
      <xdr:spPr>
        <a:xfrm>
          <a:off x="1945894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91457</xdr:rowOff>
    </xdr:from>
    <xdr:ext cx="469744" cy="259045"/>
    <xdr:sp macro="" textlink="">
      <xdr:nvSpPr>
        <xdr:cNvPr id="595" name="【認定こども園・幼稚園・保育所】&#10;一人当たり面積該当値テキスト">
          <a:extLst>
            <a:ext uri="{FF2B5EF4-FFF2-40B4-BE49-F238E27FC236}">
              <a16:creationId xmlns="" xmlns:a16="http://schemas.microsoft.com/office/drawing/2014/main" id="{00000000-0008-0000-0100-000053020000}"/>
            </a:ext>
          </a:extLst>
        </xdr:cNvPr>
        <xdr:cNvSpPr txBox="1"/>
      </xdr:nvSpPr>
      <xdr:spPr>
        <a:xfrm>
          <a:off x="19547840" y="629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77470</xdr:rowOff>
    </xdr:from>
    <xdr:to>
      <xdr:col>112</xdr:col>
      <xdr:colOff>38100</xdr:colOff>
      <xdr:row>39</xdr:row>
      <xdr:rowOff>7620</xdr:rowOff>
    </xdr:to>
    <xdr:sp macro="" textlink="">
      <xdr:nvSpPr>
        <xdr:cNvPr id="596" name="楕円 595">
          <a:extLst>
            <a:ext uri="{FF2B5EF4-FFF2-40B4-BE49-F238E27FC236}">
              <a16:creationId xmlns="" xmlns:a16="http://schemas.microsoft.com/office/drawing/2014/main" id="{00000000-0008-0000-0100-000054020000}"/>
            </a:ext>
          </a:extLst>
        </xdr:cNvPr>
        <xdr:cNvSpPr/>
      </xdr:nvSpPr>
      <xdr:spPr>
        <a:xfrm>
          <a:off x="18735040" y="6447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119380</xdr:rowOff>
    </xdr:from>
    <xdr:to>
      <xdr:col>116</xdr:col>
      <xdr:colOff>63500</xdr:colOff>
      <xdr:row>38</xdr:row>
      <xdr:rowOff>128270</xdr:rowOff>
    </xdr:to>
    <xdr:cxnSp macro="">
      <xdr:nvCxnSpPr>
        <xdr:cNvPr id="597" name="直線コネクタ 596">
          <a:extLst>
            <a:ext uri="{FF2B5EF4-FFF2-40B4-BE49-F238E27FC236}">
              <a16:creationId xmlns="" xmlns:a16="http://schemas.microsoft.com/office/drawing/2014/main" id="{00000000-0008-0000-0100-000055020000}"/>
            </a:ext>
          </a:extLst>
        </xdr:cNvPr>
        <xdr:cNvCxnSpPr/>
      </xdr:nvCxnSpPr>
      <xdr:spPr>
        <a:xfrm flipV="1">
          <a:off x="18778220" y="6489700"/>
          <a:ext cx="7315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163830</xdr:rowOff>
    </xdr:from>
    <xdr:to>
      <xdr:col>107</xdr:col>
      <xdr:colOff>101600</xdr:colOff>
      <xdr:row>38</xdr:row>
      <xdr:rowOff>93980</xdr:rowOff>
    </xdr:to>
    <xdr:sp macro="" textlink="">
      <xdr:nvSpPr>
        <xdr:cNvPr id="598" name="楕円 597">
          <a:extLst>
            <a:ext uri="{FF2B5EF4-FFF2-40B4-BE49-F238E27FC236}">
              <a16:creationId xmlns="" xmlns:a16="http://schemas.microsoft.com/office/drawing/2014/main" id="{00000000-0008-0000-0100-000056020000}"/>
            </a:ext>
          </a:extLst>
        </xdr:cNvPr>
        <xdr:cNvSpPr/>
      </xdr:nvSpPr>
      <xdr:spPr>
        <a:xfrm>
          <a:off x="17937480" y="6366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43180</xdr:rowOff>
    </xdr:from>
    <xdr:to>
      <xdr:col>111</xdr:col>
      <xdr:colOff>177800</xdr:colOff>
      <xdr:row>38</xdr:row>
      <xdr:rowOff>128270</xdr:rowOff>
    </xdr:to>
    <xdr:cxnSp macro="">
      <xdr:nvCxnSpPr>
        <xdr:cNvPr id="599" name="直線コネクタ 598">
          <a:extLst>
            <a:ext uri="{FF2B5EF4-FFF2-40B4-BE49-F238E27FC236}">
              <a16:creationId xmlns="" xmlns:a16="http://schemas.microsoft.com/office/drawing/2014/main" id="{00000000-0008-0000-0100-000057020000}"/>
            </a:ext>
          </a:extLst>
        </xdr:cNvPr>
        <xdr:cNvCxnSpPr/>
      </xdr:nvCxnSpPr>
      <xdr:spPr>
        <a:xfrm>
          <a:off x="17988280" y="6413500"/>
          <a:ext cx="78994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21590</xdr:rowOff>
    </xdr:from>
    <xdr:to>
      <xdr:col>102</xdr:col>
      <xdr:colOff>165100</xdr:colOff>
      <xdr:row>37</xdr:row>
      <xdr:rowOff>123190</xdr:rowOff>
    </xdr:to>
    <xdr:sp macro="" textlink="">
      <xdr:nvSpPr>
        <xdr:cNvPr id="600" name="楕円 599">
          <a:extLst>
            <a:ext uri="{FF2B5EF4-FFF2-40B4-BE49-F238E27FC236}">
              <a16:creationId xmlns="" xmlns:a16="http://schemas.microsoft.com/office/drawing/2014/main" id="{00000000-0008-0000-0100-000058020000}"/>
            </a:ext>
          </a:extLst>
        </xdr:cNvPr>
        <xdr:cNvSpPr/>
      </xdr:nvSpPr>
      <xdr:spPr>
        <a:xfrm>
          <a:off x="1716278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72390</xdr:rowOff>
    </xdr:from>
    <xdr:to>
      <xdr:col>107</xdr:col>
      <xdr:colOff>50800</xdr:colOff>
      <xdr:row>38</xdr:row>
      <xdr:rowOff>43180</xdr:rowOff>
    </xdr:to>
    <xdr:cxnSp macro="">
      <xdr:nvCxnSpPr>
        <xdr:cNvPr id="601" name="直線コネクタ 600">
          <a:extLst>
            <a:ext uri="{FF2B5EF4-FFF2-40B4-BE49-F238E27FC236}">
              <a16:creationId xmlns="" xmlns:a16="http://schemas.microsoft.com/office/drawing/2014/main" id="{00000000-0008-0000-0100-000059020000}"/>
            </a:ext>
          </a:extLst>
        </xdr:cNvPr>
        <xdr:cNvCxnSpPr/>
      </xdr:nvCxnSpPr>
      <xdr:spPr>
        <a:xfrm>
          <a:off x="17213580" y="6275070"/>
          <a:ext cx="7747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602" name="楕円 601">
          <a:extLst>
            <a:ext uri="{FF2B5EF4-FFF2-40B4-BE49-F238E27FC236}">
              <a16:creationId xmlns="" xmlns:a16="http://schemas.microsoft.com/office/drawing/2014/main" id="{00000000-0008-0000-0100-00005A020000}"/>
            </a:ext>
          </a:extLst>
        </xdr:cNvPr>
        <xdr:cNvSpPr/>
      </xdr:nvSpPr>
      <xdr:spPr>
        <a:xfrm>
          <a:off x="1638808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72390</xdr:rowOff>
    </xdr:from>
    <xdr:to>
      <xdr:col>102</xdr:col>
      <xdr:colOff>114300</xdr:colOff>
      <xdr:row>38</xdr:row>
      <xdr:rowOff>7620</xdr:rowOff>
    </xdr:to>
    <xdr:cxnSp macro="">
      <xdr:nvCxnSpPr>
        <xdr:cNvPr id="603" name="直線コネクタ 602">
          <a:extLst>
            <a:ext uri="{FF2B5EF4-FFF2-40B4-BE49-F238E27FC236}">
              <a16:creationId xmlns="" xmlns:a16="http://schemas.microsoft.com/office/drawing/2014/main" id="{00000000-0008-0000-0100-00005B020000}"/>
            </a:ext>
          </a:extLst>
        </xdr:cNvPr>
        <xdr:cNvCxnSpPr/>
      </xdr:nvCxnSpPr>
      <xdr:spPr>
        <a:xfrm flipV="1">
          <a:off x="16431260" y="6275070"/>
          <a:ext cx="7823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604" name="n_1aveValue【認定こども園・幼稚園・保育所】&#10;一人当たり面積">
          <a:extLst>
            <a:ext uri="{FF2B5EF4-FFF2-40B4-BE49-F238E27FC236}">
              <a16:creationId xmlns="" xmlns:a16="http://schemas.microsoft.com/office/drawing/2014/main" id="{00000000-0008-0000-0100-00005C020000}"/>
            </a:ext>
          </a:extLst>
        </xdr:cNvPr>
        <xdr:cNvSpPr txBox="1"/>
      </xdr:nvSpPr>
      <xdr:spPr>
        <a:xfrm>
          <a:off x="185611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605" name="n_2aveValue【認定こども園・幼稚園・保育所】&#10;一人当たり面積">
          <a:extLst>
            <a:ext uri="{FF2B5EF4-FFF2-40B4-BE49-F238E27FC236}">
              <a16:creationId xmlns="" xmlns:a16="http://schemas.microsoft.com/office/drawing/2014/main" id="{00000000-0008-0000-0100-00005D020000}"/>
            </a:ext>
          </a:extLst>
        </xdr:cNvPr>
        <xdr:cNvSpPr txBox="1"/>
      </xdr:nvSpPr>
      <xdr:spPr>
        <a:xfrm>
          <a:off x="1777626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606" name="n_3aveValue【認定こども園・幼稚園・保育所】&#10;一人当たり面積">
          <a:extLst>
            <a:ext uri="{FF2B5EF4-FFF2-40B4-BE49-F238E27FC236}">
              <a16:creationId xmlns="" xmlns:a16="http://schemas.microsoft.com/office/drawing/2014/main" id="{00000000-0008-0000-0100-00005E020000}"/>
            </a:ext>
          </a:extLst>
        </xdr:cNvPr>
        <xdr:cNvSpPr txBox="1"/>
      </xdr:nvSpPr>
      <xdr:spPr>
        <a:xfrm>
          <a:off x="1700156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607" name="n_4aveValue【認定こども園・幼稚園・保育所】&#10;一人当たり面積">
          <a:extLst>
            <a:ext uri="{FF2B5EF4-FFF2-40B4-BE49-F238E27FC236}">
              <a16:creationId xmlns="" xmlns:a16="http://schemas.microsoft.com/office/drawing/2014/main" id="{00000000-0008-0000-0100-00005F020000}"/>
            </a:ext>
          </a:extLst>
        </xdr:cNvPr>
        <xdr:cNvSpPr txBox="1"/>
      </xdr:nvSpPr>
      <xdr:spPr>
        <a:xfrm>
          <a:off x="1622686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24147</xdr:rowOff>
    </xdr:from>
    <xdr:ext cx="469744" cy="259045"/>
    <xdr:sp macro="" textlink="">
      <xdr:nvSpPr>
        <xdr:cNvPr id="608" name="n_1mainValue【認定こども園・幼稚園・保育所】&#10;一人当たり面積">
          <a:extLst>
            <a:ext uri="{FF2B5EF4-FFF2-40B4-BE49-F238E27FC236}">
              <a16:creationId xmlns="" xmlns:a16="http://schemas.microsoft.com/office/drawing/2014/main" id="{00000000-0008-0000-0100-000060020000}"/>
            </a:ext>
          </a:extLst>
        </xdr:cNvPr>
        <xdr:cNvSpPr txBox="1"/>
      </xdr:nvSpPr>
      <xdr:spPr>
        <a:xfrm>
          <a:off x="185611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110507</xdr:rowOff>
    </xdr:from>
    <xdr:ext cx="469744" cy="259045"/>
    <xdr:sp macro="" textlink="">
      <xdr:nvSpPr>
        <xdr:cNvPr id="609" name="n_2mainValue【認定こども園・幼稚園・保育所】&#10;一人当たり面積">
          <a:extLst>
            <a:ext uri="{FF2B5EF4-FFF2-40B4-BE49-F238E27FC236}">
              <a16:creationId xmlns="" xmlns:a16="http://schemas.microsoft.com/office/drawing/2014/main" id="{00000000-0008-0000-0100-000061020000}"/>
            </a:ext>
          </a:extLst>
        </xdr:cNvPr>
        <xdr:cNvSpPr txBox="1"/>
      </xdr:nvSpPr>
      <xdr:spPr>
        <a:xfrm>
          <a:off x="17776267" y="61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139717</xdr:rowOff>
    </xdr:from>
    <xdr:ext cx="469744" cy="259045"/>
    <xdr:sp macro="" textlink="">
      <xdr:nvSpPr>
        <xdr:cNvPr id="610" name="n_3mainValue【認定こども園・幼稚園・保育所】&#10;一人当たり面積">
          <a:extLst>
            <a:ext uri="{FF2B5EF4-FFF2-40B4-BE49-F238E27FC236}">
              <a16:creationId xmlns="" xmlns:a16="http://schemas.microsoft.com/office/drawing/2014/main" id="{00000000-0008-0000-0100-000062020000}"/>
            </a:ext>
          </a:extLst>
        </xdr:cNvPr>
        <xdr:cNvSpPr txBox="1"/>
      </xdr:nvSpPr>
      <xdr:spPr>
        <a:xfrm>
          <a:off x="1700156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611" name="n_4mainValue【認定こども園・幼稚園・保育所】&#10;一人当たり面積">
          <a:extLst>
            <a:ext uri="{FF2B5EF4-FFF2-40B4-BE49-F238E27FC236}">
              <a16:creationId xmlns="" xmlns:a16="http://schemas.microsoft.com/office/drawing/2014/main" id="{00000000-0008-0000-0100-000063020000}"/>
            </a:ext>
          </a:extLst>
        </xdr:cNvPr>
        <xdr:cNvSpPr txBox="1"/>
      </xdr:nvSpPr>
      <xdr:spPr>
        <a:xfrm>
          <a:off x="1622686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 xmlns:a16="http://schemas.microsoft.com/office/drawing/2014/main" id="{00000000-0008-0000-0100-000064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 xmlns:a16="http://schemas.microsoft.com/office/drawing/2014/main" id="{00000000-0008-0000-0100-000065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 xmlns:a16="http://schemas.microsoft.com/office/drawing/2014/main" id="{00000000-0008-0000-0100-000066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 xmlns:a16="http://schemas.microsoft.com/office/drawing/2014/main" id="{00000000-0008-0000-0100-000067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 xmlns:a16="http://schemas.microsoft.com/office/drawing/2014/main" id="{00000000-0008-0000-0100-000068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 xmlns:a16="http://schemas.microsoft.com/office/drawing/2014/main" id="{00000000-0008-0000-0100-000069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 xmlns:a16="http://schemas.microsoft.com/office/drawing/2014/main" id="{00000000-0008-0000-0100-00006A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 xmlns:a16="http://schemas.microsoft.com/office/drawing/2014/main" id="{00000000-0008-0000-0100-00006B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 xmlns:a16="http://schemas.microsoft.com/office/drawing/2014/main" id="{00000000-0008-0000-0100-00006C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 xmlns:a16="http://schemas.microsoft.com/office/drawing/2014/main" id="{00000000-0008-0000-0100-00006D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 xmlns:a16="http://schemas.microsoft.com/office/drawing/2014/main" id="{00000000-0008-0000-0100-00006E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 xmlns:a16="http://schemas.microsoft.com/office/drawing/2014/main" id="{00000000-0008-0000-0100-00006F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 xmlns:a16="http://schemas.microsoft.com/office/drawing/2014/main" id="{00000000-0008-0000-0100-000070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 xmlns:a16="http://schemas.microsoft.com/office/drawing/2014/main" id="{00000000-0008-0000-0100-000071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 xmlns:a16="http://schemas.microsoft.com/office/drawing/2014/main" id="{00000000-0008-0000-0100-000072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 xmlns:a16="http://schemas.microsoft.com/office/drawing/2014/main" id="{00000000-0008-0000-0100-000073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 xmlns:a16="http://schemas.microsoft.com/office/drawing/2014/main" id="{00000000-0008-0000-0100-000074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 xmlns:a16="http://schemas.microsoft.com/office/drawing/2014/main" id="{00000000-0008-0000-0100-000075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 xmlns:a16="http://schemas.microsoft.com/office/drawing/2014/main" id="{00000000-0008-0000-0100-000076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 xmlns:a16="http://schemas.microsoft.com/office/drawing/2014/main" id="{00000000-0008-0000-0100-000077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 xmlns:a16="http://schemas.microsoft.com/office/drawing/2014/main" id="{00000000-0008-0000-0100-000078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 xmlns:a16="http://schemas.microsoft.com/office/drawing/2014/main" id="{00000000-0008-0000-0100-000079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 xmlns:a16="http://schemas.microsoft.com/office/drawing/2014/main" id="{00000000-0008-0000-0100-00007A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 xmlns:a16="http://schemas.microsoft.com/office/drawing/2014/main" id="{00000000-0008-0000-0100-00007B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636" name="直線コネクタ 635">
          <a:extLst>
            <a:ext uri="{FF2B5EF4-FFF2-40B4-BE49-F238E27FC236}">
              <a16:creationId xmlns="" xmlns:a16="http://schemas.microsoft.com/office/drawing/2014/main" id="{00000000-0008-0000-0100-00007C020000}"/>
            </a:ext>
          </a:extLst>
        </xdr:cNvPr>
        <xdr:cNvCxnSpPr/>
      </xdr:nvCxnSpPr>
      <xdr:spPr>
        <a:xfrm flipV="1">
          <a:off x="14375764" y="925068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637" name="【学校施設】&#10;有形固定資産減価償却率最小値テキスト">
          <a:extLst>
            <a:ext uri="{FF2B5EF4-FFF2-40B4-BE49-F238E27FC236}">
              <a16:creationId xmlns="" xmlns:a16="http://schemas.microsoft.com/office/drawing/2014/main" id="{00000000-0008-0000-0100-00007D020000}"/>
            </a:ext>
          </a:extLst>
        </xdr:cNvPr>
        <xdr:cNvSpPr txBox="1"/>
      </xdr:nvSpPr>
      <xdr:spPr>
        <a:xfrm>
          <a:off x="1441450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638" name="直線コネクタ 637">
          <a:extLst>
            <a:ext uri="{FF2B5EF4-FFF2-40B4-BE49-F238E27FC236}">
              <a16:creationId xmlns="" xmlns:a16="http://schemas.microsoft.com/office/drawing/2014/main" id="{00000000-0008-0000-0100-00007E020000}"/>
            </a:ext>
          </a:extLst>
        </xdr:cNvPr>
        <xdr:cNvCxnSpPr/>
      </xdr:nvCxnSpPr>
      <xdr:spPr>
        <a:xfrm>
          <a:off x="14287500" y="1078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639" name="【学校施設】&#10;有形固定資産減価償却率最大値テキスト">
          <a:extLst>
            <a:ext uri="{FF2B5EF4-FFF2-40B4-BE49-F238E27FC236}">
              <a16:creationId xmlns="" xmlns:a16="http://schemas.microsoft.com/office/drawing/2014/main" id="{00000000-0008-0000-0100-00007F020000}"/>
            </a:ext>
          </a:extLst>
        </xdr:cNvPr>
        <xdr:cNvSpPr txBox="1"/>
      </xdr:nvSpPr>
      <xdr:spPr>
        <a:xfrm>
          <a:off x="14414500" y="903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640" name="直線コネクタ 639">
          <a:extLst>
            <a:ext uri="{FF2B5EF4-FFF2-40B4-BE49-F238E27FC236}">
              <a16:creationId xmlns="" xmlns:a16="http://schemas.microsoft.com/office/drawing/2014/main" id="{00000000-0008-0000-0100-000080020000}"/>
            </a:ext>
          </a:extLst>
        </xdr:cNvPr>
        <xdr:cNvCxnSpPr/>
      </xdr:nvCxnSpPr>
      <xdr:spPr>
        <a:xfrm>
          <a:off x="14287500" y="925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641" name="【学校施設】&#10;有形固定資産減価償却率平均値テキスト">
          <a:extLst>
            <a:ext uri="{FF2B5EF4-FFF2-40B4-BE49-F238E27FC236}">
              <a16:creationId xmlns="" xmlns:a16="http://schemas.microsoft.com/office/drawing/2014/main" id="{00000000-0008-0000-0100-000081020000}"/>
            </a:ext>
          </a:extLst>
        </xdr:cNvPr>
        <xdr:cNvSpPr txBox="1"/>
      </xdr:nvSpPr>
      <xdr:spPr>
        <a:xfrm>
          <a:off x="14414500" y="1002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42" name="フローチャート: 判断 641">
          <a:extLst>
            <a:ext uri="{FF2B5EF4-FFF2-40B4-BE49-F238E27FC236}">
              <a16:creationId xmlns="" xmlns:a16="http://schemas.microsoft.com/office/drawing/2014/main" id="{00000000-0008-0000-0100-000082020000}"/>
            </a:ext>
          </a:extLst>
        </xdr:cNvPr>
        <xdr:cNvSpPr/>
      </xdr:nvSpPr>
      <xdr:spPr>
        <a:xfrm>
          <a:off x="14325600" y="100476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43" name="フローチャート: 判断 642">
          <a:extLst>
            <a:ext uri="{FF2B5EF4-FFF2-40B4-BE49-F238E27FC236}">
              <a16:creationId xmlns="" xmlns:a16="http://schemas.microsoft.com/office/drawing/2014/main" id="{00000000-0008-0000-0100-000083020000}"/>
            </a:ext>
          </a:extLst>
        </xdr:cNvPr>
        <xdr:cNvSpPr/>
      </xdr:nvSpPr>
      <xdr:spPr>
        <a:xfrm>
          <a:off x="135788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44" name="フローチャート: 判断 643">
          <a:extLst>
            <a:ext uri="{FF2B5EF4-FFF2-40B4-BE49-F238E27FC236}">
              <a16:creationId xmlns="" xmlns:a16="http://schemas.microsoft.com/office/drawing/2014/main" id="{00000000-0008-0000-0100-000084020000}"/>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645" name="フローチャート: 判断 644">
          <a:extLst>
            <a:ext uri="{FF2B5EF4-FFF2-40B4-BE49-F238E27FC236}">
              <a16:creationId xmlns="" xmlns:a16="http://schemas.microsoft.com/office/drawing/2014/main" id="{00000000-0008-0000-0100-000085020000}"/>
            </a:ext>
          </a:extLst>
        </xdr:cNvPr>
        <xdr:cNvSpPr/>
      </xdr:nvSpPr>
      <xdr:spPr>
        <a:xfrm>
          <a:off x="12029440" y="1005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646" name="フローチャート: 判断 645">
          <a:extLst>
            <a:ext uri="{FF2B5EF4-FFF2-40B4-BE49-F238E27FC236}">
              <a16:creationId xmlns="" xmlns:a16="http://schemas.microsoft.com/office/drawing/2014/main" id="{00000000-0008-0000-0100-000086020000}"/>
            </a:ext>
          </a:extLst>
        </xdr:cNvPr>
        <xdr:cNvSpPr/>
      </xdr:nvSpPr>
      <xdr:spPr>
        <a:xfrm>
          <a:off x="1123188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 xmlns:a16="http://schemas.microsoft.com/office/drawing/2014/main" id="{00000000-0008-0000-0100-000087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 xmlns:a16="http://schemas.microsoft.com/office/drawing/2014/main" id="{00000000-0008-0000-0100-000088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 xmlns:a16="http://schemas.microsoft.com/office/drawing/2014/main" id="{00000000-0008-0000-0100-000089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 xmlns:a16="http://schemas.microsoft.com/office/drawing/2014/main" id="{00000000-0008-0000-0100-00008A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 xmlns:a16="http://schemas.microsoft.com/office/drawing/2014/main" id="{00000000-0008-0000-0100-00008B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139700</xdr:rowOff>
    </xdr:from>
    <xdr:to>
      <xdr:col>85</xdr:col>
      <xdr:colOff>177800</xdr:colOff>
      <xdr:row>58</xdr:row>
      <xdr:rowOff>69850</xdr:rowOff>
    </xdr:to>
    <xdr:sp macro="" textlink="">
      <xdr:nvSpPr>
        <xdr:cNvPr id="652" name="楕円 651">
          <a:extLst>
            <a:ext uri="{FF2B5EF4-FFF2-40B4-BE49-F238E27FC236}">
              <a16:creationId xmlns="" xmlns:a16="http://schemas.microsoft.com/office/drawing/2014/main" id="{00000000-0008-0000-0100-00008C020000}"/>
            </a:ext>
          </a:extLst>
        </xdr:cNvPr>
        <xdr:cNvSpPr/>
      </xdr:nvSpPr>
      <xdr:spPr>
        <a:xfrm>
          <a:off x="14325600" y="96951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162577</xdr:rowOff>
    </xdr:from>
    <xdr:ext cx="405111" cy="259045"/>
    <xdr:sp macro="" textlink="">
      <xdr:nvSpPr>
        <xdr:cNvPr id="653" name="【学校施設】&#10;有形固定資産減価償却率該当値テキスト">
          <a:extLst>
            <a:ext uri="{FF2B5EF4-FFF2-40B4-BE49-F238E27FC236}">
              <a16:creationId xmlns="" xmlns:a16="http://schemas.microsoft.com/office/drawing/2014/main" id="{00000000-0008-0000-0100-00008D020000}"/>
            </a:ext>
          </a:extLst>
        </xdr:cNvPr>
        <xdr:cNvSpPr txBox="1"/>
      </xdr:nvSpPr>
      <xdr:spPr>
        <a:xfrm>
          <a:off x="14414500"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113030</xdr:rowOff>
    </xdr:from>
    <xdr:to>
      <xdr:col>81</xdr:col>
      <xdr:colOff>101600</xdr:colOff>
      <xdr:row>58</xdr:row>
      <xdr:rowOff>43180</xdr:rowOff>
    </xdr:to>
    <xdr:sp macro="" textlink="">
      <xdr:nvSpPr>
        <xdr:cNvPr id="654" name="楕円 653">
          <a:extLst>
            <a:ext uri="{FF2B5EF4-FFF2-40B4-BE49-F238E27FC236}">
              <a16:creationId xmlns="" xmlns:a16="http://schemas.microsoft.com/office/drawing/2014/main" id="{00000000-0008-0000-0100-00008E020000}"/>
            </a:ext>
          </a:extLst>
        </xdr:cNvPr>
        <xdr:cNvSpPr/>
      </xdr:nvSpPr>
      <xdr:spPr>
        <a:xfrm>
          <a:off x="13578840" y="966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163830</xdr:rowOff>
    </xdr:from>
    <xdr:to>
      <xdr:col>85</xdr:col>
      <xdr:colOff>127000</xdr:colOff>
      <xdr:row>58</xdr:row>
      <xdr:rowOff>19050</xdr:rowOff>
    </xdr:to>
    <xdr:cxnSp macro="">
      <xdr:nvCxnSpPr>
        <xdr:cNvPr id="655" name="直線コネクタ 654">
          <a:extLst>
            <a:ext uri="{FF2B5EF4-FFF2-40B4-BE49-F238E27FC236}">
              <a16:creationId xmlns="" xmlns:a16="http://schemas.microsoft.com/office/drawing/2014/main" id="{00000000-0008-0000-0100-00008F020000}"/>
            </a:ext>
          </a:extLst>
        </xdr:cNvPr>
        <xdr:cNvCxnSpPr/>
      </xdr:nvCxnSpPr>
      <xdr:spPr>
        <a:xfrm>
          <a:off x="13629640" y="971931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65405</xdr:rowOff>
    </xdr:from>
    <xdr:to>
      <xdr:col>76</xdr:col>
      <xdr:colOff>165100</xdr:colOff>
      <xdr:row>57</xdr:row>
      <xdr:rowOff>167005</xdr:rowOff>
    </xdr:to>
    <xdr:sp macro="" textlink="">
      <xdr:nvSpPr>
        <xdr:cNvPr id="656" name="楕円 655">
          <a:extLst>
            <a:ext uri="{FF2B5EF4-FFF2-40B4-BE49-F238E27FC236}">
              <a16:creationId xmlns="" xmlns:a16="http://schemas.microsoft.com/office/drawing/2014/main" id="{00000000-0008-0000-0100-000090020000}"/>
            </a:ext>
          </a:extLst>
        </xdr:cNvPr>
        <xdr:cNvSpPr/>
      </xdr:nvSpPr>
      <xdr:spPr>
        <a:xfrm>
          <a:off x="1280414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116205</xdr:rowOff>
    </xdr:from>
    <xdr:to>
      <xdr:col>81</xdr:col>
      <xdr:colOff>50800</xdr:colOff>
      <xdr:row>57</xdr:row>
      <xdr:rowOff>163830</xdr:rowOff>
    </xdr:to>
    <xdr:cxnSp macro="">
      <xdr:nvCxnSpPr>
        <xdr:cNvPr id="657" name="直線コネクタ 656">
          <a:extLst>
            <a:ext uri="{FF2B5EF4-FFF2-40B4-BE49-F238E27FC236}">
              <a16:creationId xmlns="" xmlns:a16="http://schemas.microsoft.com/office/drawing/2014/main" id="{00000000-0008-0000-0100-000091020000}"/>
            </a:ext>
          </a:extLst>
        </xdr:cNvPr>
        <xdr:cNvCxnSpPr/>
      </xdr:nvCxnSpPr>
      <xdr:spPr>
        <a:xfrm>
          <a:off x="12854940" y="967168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46355</xdr:rowOff>
    </xdr:from>
    <xdr:to>
      <xdr:col>72</xdr:col>
      <xdr:colOff>38100</xdr:colOff>
      <xdr:row>57</xdr:row>
      <xdr:rowOff>147955</xdr:rowOff>
    </xdr:to>
    <xdr:sp macro="" textlink="">
      <xdr:nvSpPr>
        <xdr:cNvPr id="658" name="楕円 657">
          <a:extLst>
            <a:ext uri="{FF2B5EF4-FFF2-40B4-BE49-F238E27FC236}">
              <a16:creationId xmlns="" xmlns:a16="http://schemas.microsoft.com/office/drawing/2014/main" id="{00000000-0008-0000-0100-000092020000}"/>
            </a:ext>
          </a:extLst>
        </xdr:cNvPr>
        <xdr:cNvSpPr/>
      </xdr:nvSpPr>
      <xdr:spPr>
        <a:xfrm>
          <a:off x="12029440" y="9601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97155</xdr:rowOff>
    </xdr:from>
    <xdr:to>
      <xdr:col>76</xdr:col>
      <xdr:colOff>114300</xdr:colOff>
      <xdr:row>57</xdr:row>
      <xdr:rowOff>116205</xdr:rowOff>
    </xdr:to>
    <xdr:cxnSp macro="">
      <xdr:nvCxnSpPr>
        <xdr:cNvPr id="659" name="直線コネクタ 658">
          <a:extLst>
            <a:ext uri="{FF2B5EF4-FFF2-40B4-BE49-F238E27FC236}">
              <a16:creationId xmlns="" xmlns:a16="http://schemas.microsoft.com/office/drawing/2014/main" id="{00000000-0008-0000-0100-000093020000}"/>
            </a:ext>
          </a:extLst>
        </xdr:cNvPr>
        <xdr:cNvCxnSpPr/>
      </xdr:nvCxnSpPr>
      <xdr:spPr>
        <a:xfrm>
          <a:off x="12072620" y="9652635"/>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4445</xdr:rowOff>
    </xdr:from>
    <xdr:to>
      <xdr:col>67</xdr:col>
      <xdr:colOff>101600</xdr:colOff>
      <xdr:row>57</xdr:row>
      <xdr:rowOff>106045</xdr:rowOff>
    </xdr:to>
    <xdr:sp macro="" textlink="">
      <xdr:nvSpPr>
        <xdr:cNvPr id="660" name="楕円 659">
          <a:extLst>
            <a:ext uri="{FF2B5EF4-FFF2-40B4-BE49-F238E27FC236}">
              <a16:creationId xmlns="" xmlns:a16="http://schemas.microsoft.com/office/drawing/2014/main" id="{00000000-0008-0000-0100-000094020000}"/>
            </a:ext>
          </a:extLst>
        </xdr:cNvPr>
        <xdr:cNvSpPr/>
      </xdr:nvSpPr>
      <xdr:spPr>
        <a:xfrm>
          <a:off x="1123188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55245</xdr:rowOff>
    </xdr:from>
    <xdr:to>
      <xdr:col>71</xdr:col>
      <xdr:colOff>177800</xdr:colOff>
      <xdr:row>57</xdr:row>
      <xdr:rowOff>97155</xdr:rowOff>
    </xdr:to>
    <xdr:cxnSp macro="">
      <xdr:nvCxnSpPr>
        <xdr:cNvPr id="661" name="直線コネクタ 660">
          <a:extLst>
            <a:ext uri="{FF2B5EF4-FFF2-40B4-BE49-F238E27FC236}">
              <a16:creationId xmlns="" xmlns:a16="http://schemas.microsoft.com/office/drawing/2014/main" id="{00000000-0008-0000-0100-000095020000}"/>
            </a:ext>
          </a:extLst>
        </xdr:cNvPr>
        <xdr:cNvCxnSpPr/>
      </xdr:nvCxnSpPr>
      <xdr:spPr>
        <a:xfrm>
          <a:off x="11282680" y="961072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662" name="n_1aveValue【学校施設】&#10;有形固定資産減価償却率">
          <a:extLst>
            <a:ext uri="{FF2B5EF4-FFF2-40B4-BE49-F238E27FC236}">
              <a16:creationId xmlns="" xmlns:a16="http://schemas.microsoft.com/office/drawing/2014/main" id="{00000000-0008-0000-0100-000096020000}"/>
            </a:ext>
          </a:extLst>
        </xdr:cNvPr>
        <xdr:cNvSpPr txBox="1"/>
      </xdr:nvSpPr>
      <xdr:spPr>
        <a:xfrm>
          <a:off x="134372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63" name="n_2aveValue【学校施設】&#10;有形固定資産減価償却率">
          <a:extLst>
            <a:ext uri="{FF2B5EF4-FFF2-40B4-BE49-F238E27FC236}">
              <a16:creationId xmlns="" xmlns:a16="http://schemas.microsoft.com/office/drawing/2014/main" id="{00000000-0008-0000-0100-000097020000}"/>
            </a:ext>
          </a:extLst>
        </xdr:cNvPr>
        <xdr:cNvSpPr txBox="1"/>
      </xdr:nvSpPr>
      <xdr:spPr>
        <a:xfrm>
          <a:off x="12675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664" name="n_3aveValue【学校施設】&#10;有形固定資産減価償却率">
          <a:extLst>
            <a:ext uri="{FF2B5EF4-FFF2-40B4-BE49-F238E27FC236}">
              <a16:creationId xmlns="" xmlns:a16="http://schemas.microsoft.com/office/drawing/2014/main" id="{00000000-0008-0000-0100-000098020000}"/>
            </a:ext>
          </a:extLst>
        </xdr:cNvPr>
        <xdr:cNvSpPr txBox="1"/>
      </xdr:nvSpPr>
      <xdr:spPr>
        <a:xfrm>
          <a:off x="119005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665" name="n_4aveValue【学校施設】&#10;有形固定資産減価償却率">
          <a:extLst>
            <a:ext uri="{FF2B5EF4-FFF2-40B4-BE49-F238E27FC236}">
              <a16:creationId xmlns="" xmlns:a16="http://schemas.microsoft.com/office/drawing/2014/main" id="{00000000-0008-0000-0100-000099020000}"/>
            </a:ext>
          </a:extLst>
        </xdr:cNvPr>
        <xdr:cNvSpPr txBox="1"/>
      </xdr:nvSpPr>
      <xdr:spPr>
        <a:xfrm>
          <a:off x="1110298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59707</xdr:rowOff>
    </xdr:from>
    <xdr:ext cx="405111" cy="259045"/>
    <xdr:sp macro="" textlink="">
      <xdr:nvSpPr>
        <xdr:cNvPr id="666" name="n_1mainValue【学校施設】&#10;有形固定資産減価償却率">
          <a:extLst>
            <a:ext uri="{FF2B5EF4-FFF2-40B4-BE49-F238E27FC236}">
              <a16:creationId xmlns="" xmlns:a16="http://schemas.microsoft.com/office/drawing/2014/main" id="{00000000-0008-0000-0100-00009A020000}"/>
            </a:ext>
          </a:extLst>
        </xdr:cNvPr>
        <xdr:cNvSpPr txBox="1"/>
      </xdr:nvSpPr>
      <xdr:spPr>
        <a:xfrm>
          <a:off x="134372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12082</xdr:rowOff>
    </xdr:from>
    <xdr:ext cx="405111" cy="259045"/>
    <xdr:sp macro="" textlink="">
      <xdr:nvSpPr>
        <xdr:cNvPr id="667" name="n_2mainValue【学校施設】&#10;有形固定資産減価償却率">
          <a:extLst>
            <a:ext uri="{FF2B5EF4-FFF2-40B4-BE49-F238E27FC236}">
              <a16:creationId xmlns="" xmlns:a16="http://schemas.microsoft.com/office/drawing/2014/main" id="{00000000-0008-0000-0100-00009B020000}"/>
            </a:ext>
          </a:extLst>
        </xdr:cNvPr>
        <xdr:cNvSpPr txBox="1"/>
      </xdr:nvSpPr>
      <xdr:spPr>
        <a:xfrm>
          <a:off x="12675244"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164482</xdr:rowOff>
    </xdr:from>
    <xdr:ext cx="405111" cy="259045"/>
    <xdr:sp macro="" textlink="">
      <xdr:nvSpPr>
        <xdr:cNvPr id="668" name="n_3mainValue【学校施設】&#10;有形固定資産減価償却率">
          <a:extLst>
            <a:ext uri="{FF2B5EF4-FFF2-40B4-BE49-F238E27FC236}">
              <a16:creationId xmlns="" xmlns:a16="http://schemas.microsoft.com/office/drawing/2014/main" id="{00000000-0008-0000-0100-00009C020000}"/>
            </a:ext>
          </a:extLst>
        </xdr:cNvPr>
        <xdr:cNvSpPr txBox="1"/>
      </xdr:nvSpPr>
      <xdr:spPr>
        <a:xfrm>
          <a:off x="11900544" y="938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122572</xdr:rowOff>
    </xdr:from>
    <xdr:ext cx="405111" cy="259045"/>
    <xdr:sp macro="" textlink="">
      <xdr:nvSpPr>
        <xdr:cNvPr id="669" name="n_4mainValue【学校施設】&#10;有形固定資産減価償却率">
          <a:extLst>
            <a:ext uri="{FF2B5EF4-FFF2-40B4-BE49-F238E27FC236}">
              <a16:creationId xmlns="" xmlns:a16="http://schemas.microsoft.com/office/drawing/2014/main" id="{00000000-0008-0000-0100-00009D020000}"/>
            </a:ext>
          </a:extLst>
        </xdr:cNvPr>
        <xdr:cNvSpPr txBox="1"/>
      </xdr:nvSpPr>
      <xdr:spPr>
        <a:xfrm>
          <a:off x="11102984"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 xmlns:a16="http://schemas.microsoft.com/office/drawing/2014/main" id="{00000000-0008-0000-0100-00009E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 xmlns:a16="http://schemas.microsoft.com/office/drawing/2014/main" id="{00000000-0008-0000-0100-00009F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 xmlns:a16="http://schemas.microsoft.com/office/drawing/2014/main" id="{00000000-0008-0000-0100-0000A0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 xmlns:a16="http://schemas.microsoft.com/office/drawing/2014/main" id="{00000000-0008-0000-0100-0000A1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 xmlns:a16="http://schemas.microsoft.com/office/drawing/2014/main" id="{00000000-0008-0000-0100-0000A2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 xmlns:a16="http://schemas.microsoft.com/office/drawing/2014/main" id="{00000000-0008-0000-0100-0000A3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 xmlns:a16="http://schemas.microsoft.com/office/drawing/2014/main" id="{00000000-0008-0000-0100-0000A4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 xmlns:a16="http://schemas.microsoft.com/office/drawing/2014/main" id="{00000000-0008-0000-0100-0000A5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 xmlns:a16="http://schemas.microsoft.com/office/drawing/2014/main" id="{00000000-0008-0000-0100-0000A6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 xmlns:a16="http://schemas.microsoft.com/office/drawing/2014/main" id="{00000000-0008-0000-0100-0000A7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 xmlns:a16="http://schemas.microsoft.com/office/drawing/2014/main" id="{00000000-0008-0000-0100-0000A8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a:extLst>
            <a:ext uri="{FF2B5EF4-FFF2-40B4-BE49-F238E27FC236}">
              <a16:creationId xmlns="" xmlns:a16="http://schemas.microsoft.com/office/drawing/2014/main" id="{00000000-0008-0000-0100-0000A9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a:extLst>
            <a:ext uri="{FF2B5EF4-FFF2-40B4-BE49-F238E27FC236}">
              <a16:creationId xmlns="" xmlns:a16="http://schemas.microsoft.com/office/drawing/2014/main" id="{00000000-0008-0000-0100-0000AA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a:extLst>
            <a:ext uri="{FF2B5EF4-FFF2-40B4-BE49-F238E27FC236}">
              <a16:creationId xmlns="" xmlns:a16="http://schemas.microsoft.com/office/drawing/2014/main" id="{00000000-0008-0000-0100-0000AB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a:extLst>
            <a:ext uri="{FF2B5EF4-FFF2-40B4-BE49-F238E27FC236}">
              <a16:creationId xmlns="" xmlns:a16="http://schemas.microsoft.com/office/drawing/2014/main" id="{00000000-0008-0000-0100-0000AC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a:extLst>
            <a:ext uri="{FF2B5EF4-FFF2-40B4-BE49-F238E27FC236}">
              <a16:creationId xmlns="" xmlns:a16="http://schemas.microsoft.com/office/drawing/2014/main" id="{00000000-0008-0000-0100-0000AD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a:extLst>
            <a:ext uri="{FF2B5EF4-FFF2-40B4-BE49-F238E27FC236}">
              <a16:creationId xmlns="" xmlns:a16="http://schemas.microsoft.com/office/drawing/2014/main" id="{00000000-0008-0000-0100-0000AE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a:extLst>
            <a:ext uri="{FF2B5EF4-FFF2-40B4-BE49-F238E27FC236}">
              <a16:creationId xmlns="" xmlns:a16="http://schemas.microsoft.com/office/drawing/2014/main" id="{00000000-0008-0000-0100-0000AF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a:extLst>
            <a:ext uri="{FF2B5EF4-FFF2-40B4-BE49-F238E27FC236}">
              <a16:creationId xmlns="" xmlns:a16="http://schemas.microsoft.com/office/drawing/2014/main" id="{00000000-0008-0000-0100-0000B0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a:extLst>
            <a:ext uri="{FF2B5EF4-FFF2-40B4-BE49-F238E27FC236}">
              <a16:creationId xmlns="" xmlns:a16="http://schemas.microsoft.com/office/drawing/2014/main" id="{00000000-0008-0000-0100-0000B1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a:extLst>
            <a:ext uri="{FF2B5EF4-FFF2-40B4-BE49-F238E27FC236}">
              <a16:creationId xmlns="" xmlns:a16="http://schemas.microsoft.com/office/drawing/2014/main" id="{00000000-0008-0000-0100-0000B2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a:extLst>
            <a:ext uri="{FF2B5EF4-FFF2-40B4-BE49-F238E27FC236}">
              <a16:creationId xmlns="" xmlns:a16="http://schemas.microsoft.com/office/drawing/2014/main" id="{00000000-0008-0000-0100-0000B3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2" name="テキスト ボックス 691">
          <a:extLst>
            <a:ext uri="{FF2B5EF4-FFF2-40B4-BE49-F238E27FC236}">
              <a16:creationId xmlns="" xmlns:a16="http://schemas.microsoft.com/office/drawing/2014/main" id="{00000000-0008-0000-0100-0000B4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 xmlns:a16="http://schemas.microsoft.com/office/drawing/2014/main" id="{00000000-0008-0000-0100-0000B5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 xmlns:a16="http://schemas.microsoft.com/office/drawing/2014/main" id="{00000000-0008-0000-0100-0000B6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 xmlns:a16="http://schemas.microsoft.com/office/drawing/2014/main" id="{00000000-0008-0000-0100-0000B7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696" name="直線コネクタ 695">
          <a:extLst>
            <a:ext uri="{FF2B5EF4-FFF2-40B4-BE49-F238E27FC236}">
              <a16:creationId xmlns="" xmlns:a16="http://schemas.microsoft.com/office/drawing/2014/main" id="{00000000-0008-0000-0100-0000B8020000}"/>
            </a:ext>
          </a:extLst>
        </xdr:cNvPr>
        <xdr:cNvCxnSpPr/>
      </xdr:nvCxnSpPr>
      <xdr:spPr>
        <a:xfrm flipV="1">
          <a:off x="19509104" y="9348869"/>
          <a:ext cx="0" cy="152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697" name="【学校施設】&#10;一人当たり面積最小値テキスト">
          <a:extLst>
            <a:ext uri="{FF2B5EF4-FFF2-40B4-BE49-F238E27FC236}">
              <a16:creationId xmlns="" xmlns:a16="http://schemas.microsoft.com/office/drawing/2014/main" id="{00000000-0008-0000-0100-0000B9020000}"/>
            </a:ext>
          </a:extLst>
        </xdr:cNvPr>
        <xdr:cNvSpPr txBox="1"/>
      </xdr:nvSpPr>
      <xdr:spPr>
        <a:xfrm>
          <a:off x="19547840" y="1087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698" name="直線コネクタ 697">
          <a:extLst>
            <a:ext uri="{FF2B5EF4-FFF2-40B4-BE49-F238E27FC236}">
              <a16:creationId xmlns="" xmlns:a16="http://schemas.microsoft.com/office/drawing/2014/main" id="{00000000-0008-0000-0100-0000BA020000}"/>
            </a:ext>
          </a:extLst>
        </xdr:cNvPr>
        <xdr:cNvCxnSpPr/>
      </xdr:nvCxnSpPr>
      <xdr:spPr>
        <a:xfrm>
          <a:off x="19443700" y="108726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699" name="【学校施設】&#10;一人当たり面積最大値テキスト">
          <a:extLst>
            <a:ext uri="{FF2B5EF4-FFF2-40B4-BE49-F238E27FC236}">
              <a16:creationId xmlns="" xmlns:a16="http://schemas.microsoft.com/office/drawing/2014/main" id="{00000000-0008-0000-0100-0000BB020000}"/>
            </a:ext>
          </a:extLst>
        </xdr:cNvPr>
        <xdr:cNvSpPr txBox="1"/>
      </xdr:nvSpPr>
      <xdr:spPr>
        <a:xfrm>
          <a:off x="19547840" y="912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700" name="直線コネクタ 699">
          <a:extLst>
            <a:ext uri="{FF2B5EF4-FFF2-40B4-BE49-F238E27FC236}">
              <a16:creationId xmlns="" xmlns:a16="http://schemas.microsoft.com/office/drawing/2014/main" id="{00000000-0008-0000-0100-0000BC020000}"/>
            </a:ext>
          </a:extLst>
        </xdr:cNvPr>
        <xdr:cNvCxnSpPr/>
      </xdr:nvCxnSpPr>
      <xdr:spPr>
        <a:xfrm>
          <a:off x="19443700" y="9348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701" name="【学校施設】&#10;一人当たり面積平均値テキスト">
          <a:extLst>
            <a:ext uri="{FF2B5EF4-FFF2-40B4-BE49-F238E27FC236}">
              <a16:creationId xmlns="" xmlns:a16="http://schemas.microsoft.com/office/drawing/2014/main" id="{00000000-0008-0000-0100-0000BD020000}"/>
            </a:ext>
          </a:extLst>
        </xdr:cNvPr>
        <xdr:cNvSpPr txBox="1"/>
      </xdr:nvSpPr>
      <xdr:spPr>
        <a:xfrm>
          <a:off x="19547840" y="10202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702" name="フローチャート: 判断 701">
          <a:extLst>
            <a:ext uri="{FF2B5EF4-FFF2-40B4-BE49-F238E27FC236}">
              <a16:creationId xmlns="" xmlns:a16="http://schemas.microsoft.com/office/drawing/2014/main" id="{00000000-0008-0000-0100-0000BE020000}"/>
            </a:ext>
          </a:extLst>
        </xdr:cNvPr>
        <xdr:cNvSpPr/>
      </xdr:nvSpPr>
      <xdr:spPr>
        <a:xfrm>
          <a:off x="19458940" y="103473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703" name="フローチャート: 判断 702">
          <a:extLst>
            <a:ext uri="{FF2B5EF4-FFF2-40B4-BE49-F238E27FC236}">
              <a16:creationId xmlns="" xmlns:a16="http://schemas.microsoft.com/office/drawing/2014/main" id="{00000000-0008-0000-0100-0000BF020000}"/>
            </a:ext>
          </a:extLst>
        </xdr:cNvPr>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704" name="フローチャート: 判断 703">
          <a:extLst>
            <a:ext uri="{FF2B5EF4-FFF2-40B4-BE49-F238E27FC236}">
              <a16:creationId xmlns="" xmlns:a16="http://schemas.microsoft.com/office/drawing/2014/main" id="{00000000-0008-0000-0100-0000C0020000}"/>
            </a:ext>
          </a:extLst>
        </xdr:cNvPr>
        <xdr:cNvSpPr/>
      </xdr:nvSpPr>
      <xdr:spPr>
        <a:xfrm>
          <a:off x="17937480" y="1038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705" name="フローチャート: 判断 704">
          <a:extLst>
            <a:ext uri="{FF2B5EF4-FFF2-40B4-BE49-F238E27FC236}">
              <a16:creationId xmlns="" xmlns:a16="http://schemas.microsoft.com/office/drawing/2014/main" id="{00000000-0008-0000-0100-0000C1020000}"/>
            </a:ext>
          </a:extLst>
        </xdr:cNvPr>
        <xdr:cNvSpPr/>
      </xdr:nvSpPr>
      <xdr:spPr>
        <a:xfrm>
          <a:off x="171627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706" name="フローチャート: 判断 705">
          <a:extLst>
            <a:ext uri="{FF2B5EF4-FFF2-40B4-BE49-F238E27FC236}">
              <a16:creationId xmlns="" xmlns:a16="http://schemas.microsoft.com/office/drawing/2014/main" id="{00000000-0008-0000-0100-0000C2020000}"/>
            </a:ext>
          </a:extLst>
        </xdr:cNvPr>
        <xdr:cNvSpPr/>
      </xdr:nvSpPr>
      <xdr:spPr>
        <a:xfrm>
          <a:off x="16388080" y="10402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 xmlns:a16="http://schemas.microsoft.com/office/drawing/2014/main" id="{00000000-0008-0000-0100-0000C3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 xmlns:a16="http://schemas.microsoft.com/office/drawing/2014/main" id="{00000000-0008-0000-0100-0000C4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 xmlns:a16="http://schemas.microsoft.com/office/drawing/2014/main" id="{00000000-0008-0000-0100-0000C5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 xmlns:a16="http://schemas.microsoft.com/office/drawing/2014/main" id="{00000000-0008-0000-0100-0000C6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 xmlns:a16="http://schemas.microsoft.com/office/drawing/2014/main" id="{00000000-0008-0000-0100-0000C7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140570</xdr:rowOff>
    </xdr:from>
    <xdr:to>
      <xdr:col>116</xdr:col>
      <xdr:colOff>114300</xdr:colOff>
      <xdr:row>62</xdr:row>
      <xdr:rowOff>70720</xdr:rowOff>
    </xdr:to>
    <xdr:sp macro="" textlink="">
      <xdr:nvSpPr>
        <xdr:cNvPr id="712" name="楕円 711">
          <a:extLst>
            <a:ext uri="{FF2B5EF4-FFF2-40B4-BE49-F238E27FC236}">
              <a16:creationId xmlns="" xmlns:a16="http://schemas.microsoft.com/office/drawing/2014/main" id="{00000000-0008-0000-0100-0000C8020000}"/>
            </a:ext>
          </a:extLst>
        </xdr:cNvPr>
        <xdr:cNvSpPr/>
      </xdr:nvSpPr>
      <xdr:spPr>
        <a:xfrm>
          <a:off x="19458940" y="10366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118997</xdr:rowOff>
    </xdr:from>
    <xdr:ext cx="469744" cy="259045"/>
    <xdr:sp macro="" textlink="">
      <xdr:nvSpPr>
        <xdr:cNvPr id="713" name="【学校施設】&#10;一人当たり面積該当値テキスト">
          <a:extLst>
            <a:ext uri="{FF2B5EF4-FFF2-40B4-BE49-F238E27FC236}">
              <a16:creationId xmlns="" xmlns:a16="http://schemas.microsoft.com/office/drawing/2014/main" id="{00000000-0008-0000-0100-0000C9020000}"/>
            </a:ext>
          </a:extLst>
        </xdr:cNvPr>
        <xdr:cNvSpPr txBox="1"/>
      </xdr:nvSpPr>
      <xdr:spPr>
        <a:xfrm>
          <a:off x="19547840" y="1034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151347</xdr:rowOff>
    </xdr:from>
    <xdr:to>
      <xdr:col>112</xdr:col>
      <xdr:colOff>38100</xdr:colOff>
      <xdr:row>62</xdr:row>
      <xdr:rowOff>81497</xdr:rowOff>
    </xdr:to>
    <xdr:sp macro="" textlink="">
      <xdr:nvSpPr>
        <xdr:cNvPr id="714" name="楕円 713">
          <a:extLst>
            <a:ext uri="{FF2B5EF4-FFF2-40B4-BE49-F238E27FC236}">
              <a16:creationId xmlns="" xmlns:a16="http://schemas.microsoft.com/office/drawing/2014/main" id="{00000000-0008-0000-0100-0000CA020000}"/>
            </a:ext>
          </a:extLst>
        </xdr:cNvPr>
        <xdr:cNvSpPr/>
      </xdr:nvSpPr>
      <xdr:spPr>
        <a:xfrm>
          <a:off x="18735040" y="10377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19920</xdr:rowOff>
    </xdr:from>
    <xdr:to>
      <xdr:col>116</xdr:col>
      <xdr:colOff>63500</xdr:colOff>
      <xdr:row>62</xdr:row>
      <xdr:rowOff>30697</xdr:rowOff>
    </xdr:to>
    <xdr:cxnSp macro="">
      <xdr:nvCxnSpPr>
        <xdr:cNvPr id="715" name="直線コネクタ 714">
          <a:extLst>
            <a:ext uri="{FF2B5EF4-FFF2-40B4-BE49-F238E27FC236}">
              <a16:creationId xmlns="" xmlns:a16="http://schemas.microsoft.com/office/drawing/2014/main" id="{00000000-0008-0000-0100-0000CB020000}"/>
            </a:ext>
          </a:extLst>
        </xdr:cNvPr>
        <xdr:cNvCxnSpPr/>
      </xdr:nvCxnSpPr>
      <xdr:spPr>
        <a:xfrm flipV="1">
          <a:off x="18778220" y="10413600"/>
          <a:ext cx="73152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134366</xdr:rowOff>
    </xdr:from>
    <xdr:to>
      <xdr:col>107</xdr:col>
      <xdr:colOff>101600</xdr:colOff>
      <xdr:row>62</xdr:row>
      <xdr:rowOff>64516</xdr:rowOff>
    </xdr:to>
    <xdr:sp macro="" textlink="">
      <xdr:nvSpPr>
        <xdr:cNvPr id="716" name="楕円 715">
          <a:extLst>
            <a:ext uri="{FF2B5EF4-FFF2-40B4-BE49-F238E27FC236}">
              <a16:creationId xmlns="" xmlns:a16="http://schemas.microsoft.com/office/drawing/2014/main" id="{00000000-0008-0000-0100-0000CC020000}"/>
            </a:ext>
          </a:extLst>
        </xdr:cNvPr>
        <xdr:cNvSpPr/>
      </xdr:nvSpPr>
      <xdr:spPr>
        <a:xfrm>
          <a:off x="17937480" y="10360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xdr:rowOff>
    </xdr:from>
    <xdr:to>
      <xdr:col>111</xdr:col>
      <xdr:colOff>177800</xdr:colOff>
      <xdr:row>62</xdr:row>
      <xdr:rowOff>30697</xdr:rowOff>
    </xdr:to>
    <xdr:cxnSp macro="">
      <xdr:nvCxnSpPr>
        <xdr:cNvPr id="717" name="直線コネクタ 716">
          <a:extLst>
            <a:ext uri="{FF2B5EF4-FFF2-40B4-BE49-F238E27FC236}">
              <a16:creationId xmlns="" xmlns:a16="http://schemas.microsoft.com/office/drawing/2014/main" id="{00000000-0008-0000-0100-0000CD020000}"/>
            </a:ext>
          </a:extLst>
        </xdr:cNvPr>
        <xdr:cNvCxnSpPr/>
      </xdr:nvCxnSpPr>
      <xdr:spPr>
        <a:xfrm>
          <a:off x="17988280" y="10407396"/>
          <a:ext cx="78994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18" name="楕円 717">
          <a:extLst>
            <a:ext uri="{FF2B5EF4-FFF2-40B4-BE49-F238E27FC236}">
              <a16:creationId xmlns="" xmlns:a16="http://schemas.microsoft.com/office/drawing/2014/main" id="{00000000-0008-0000-0100-0000CE020000}"/>
            </a:ext>
          </a:extLst>
        </xdr:cNvPr>
        <xdr:cNvSpPr/>
      </xdr:nvSpPr>
      <xdr:spPr>
        <a:xfrm>
          <a:off x="1716278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xdr:rowOff>
    </xdr:from>
    <xdr:to>
      <xdr:col>107</xdr:col>
      <xdr:colOff>50800</xdr:colOff>
      <xdr:row>62</xdr:row>
      <xdr:rowOff>22860</xdr:rowOff>
    </xdr:to>
    <xdr:cxnSp macro="">
      <xdr:nvCxnSpPr>
        <xdr:cNvPr id="719" name="直線コネクタ 718">
          <a:extLst>
            <a:ext uri="{FF2B5EF4-FFF2-40B4-BE49-F238E27FC236}">
              <a16:creationId xmlns="" xmlns:a16="http://schemas.microsoft.com/office/drawing/2014/main" id="{00000000-0008-0000-0100-0000CF020000}"/>
            </a:ext>
          </a:extLst>
        </xdr:cNvPr>
        <xdr:cNvCxnSpPr/>
      </xdr:nvCxnSpPr>
      <xdr:spPr>
        <a:xfrm flipV="1">
          <a:off x="17213580" y="1040739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162451</xdr:rowOff>
    </xdr:from>
    <xdr:to>
      <xdr:col>98</xdr:col>
      <xdr:colOff>38100</xdr:colOff>
      <xdr:row>62</xdr:row>
      <xdr:rowOff>92601</xdr:rowOff>
    </xdr:to>
    <xdr:sp macro="" textlink="">
      <xdr:nvSpPr>
        <xdr:cNvPr id="720" name="楕円 719">
          <a:extLst>
            <a:ext uri="{FF2B5EF4-FFF2-40B4-BE49-F238E27FC236}">
              <a16:creationId xmlns="" xmlns:a16="http://schemas.microsoft.com/office/drawing/2014/main" id="{00000000-0008-0000-0100-0000D0020000}"/>
            </a:ext>
          </a:extLst>
        </xdr:cNvPr>
        <xdr:cNvSpPr/>
      </xdr:nvSpPr>
      <xdr:spPr>
        <a:xfrm>
          <a:off x="16388080" y="103884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41801</xdr:rowOff>
    </xdr:to>
    <xdr:cxnSp macro="">
      <xdr:nvCxnSpPr>
        <xdr:cNvPr id="721" name="直線コネクタ 720">
          <a:extLst>
            <a:ext uri="{FF2B5EF4-FFF2-40B4-BE49-F238E27FC236}">
              <a16:creationId xmlns="" xmlns:a16="http://schemas.microsoft.com/office/drawing/2014/main" id="{00000000-0008-0000-0100-0000D1020000}"/>
            </a:ext>
          </a:extLst>
        </xdr:cNvPr>
        <xdr:cNvCxnSpPr/>
      </xdr:nvCxnSpPr>
      <xdr:spPr>
        <a:xfrm flipV="1">
          <a:off x="16431260" y="10416540"/>
          <a:ext cx="78232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722" name="n_1aveValue【学校施設】&#10;一人当たり面積">
          <a:extLst>
            <a:ext uri="{FF2B5EF4-FFF2-40B4-BE49-F238E27FC236}">
              <a16:creationId xmlns="" xmlns:a16="http://schemas.microsoft.com/office/drawing/2014/main" id="{00000000-0008-0000-0100-0000D2020000}"/>
            </a:ext>
          </a:extLst>
        </xdr:cNvPr>
        <xdr:cNvSpPr txBox="1"/>
      </xdr:nvSpPr>
      <xdr:spPr>
        <a:xfrm>
          <a:off x="185611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723" name="n_2aveValue【学校施設】&#10;一人当たり面積">
          <a:extLst>
            <a:ext uri="{FF2B5EF4-FFF2-40B4-BE49-F238E27FC236}">
              <a16:creationId xmlns="" xmlns:a16="http://schemas.microsoft.com/office/drawing/2014/main" id="{00000000-0008-0000-0100-0000D3020000}"/>
            </a:ext>
          </a:extLst>
        </xdr:cNvPr>
        <xdr:cNvSpPr txBox="1"/>
      </xdr:nvSpPr>
      <xdr:spPr>
        <a:xfrm>
          <a:off x="17776267" y="1046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724" name="n_3aveValue【学校施設】&#10;一人当たり面積">
          <a:extLst>
            <a:ext uri="{FF2B5EF4-FFF2-40B4-BE49-F238E27FC236}">
              <a16:creationId xmlns="" xmlns:a16="http://schemas.microsoft.com/office/drawing/2014/main" id="{00000000-0008-0000-0100-0000D4020000}"/>
            </a:ext>
          </a:extLst>
        </xdr:cNvPr>
        <xdr:cNvSpPr txBox="1"/>
      </xdr:nvSpPr>
      <xdr:spPr>
        <a:xfrm>
          <a:off x="17001567" y="104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725" name="n_4aveValue【学校施設】&#10;一人当たり面積">
          <a:extLst>
            <a:ext uri="{FF2B5EF4-FFF2-40B4-BE49-F238E27FC236}">
              <a16:creationId xmlns="" xmlns:a16="http://schemas.microsoft.com/office/drawing/2014/main" id="{00000000-0008-0000-0100-0000D5020000}"/>
            </a:ext>
          </a:extLst>
        </xdr:cNvPr>
        <xdr:cNvSpPr txBox="1"/>
      </xdr:nvSpPr>
      <xdr:spPr>
        <a:xfrm>
          <a:off x="16226867" y="104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72624</xdr:rowOff>
    </xdr:from>
    <xdr:ext cx="469744" cy="259045"/>
    <xdr:sp macro="" textlink="">
      <xdr:nvSpPr>
        <xdr:cNvPr id="726" name="n_1mainValue【学校施設】&#10;一人当たり面積">
          <a:extLst>
            <a:ext uri="{FF2B5EF4-FFF2-40B4-BE49-F238E27FC236}">
              <a16:creationId xmlns="" xmlns:a16="http://schemas.microsoft.com/office/drawing/2014/main" id="{00000000-0008-0000-0100-0000D6020000}"/>
            </a:ext>
          </a:extLst>
        </xdr:cNvPr>
        <xdr:cNvSpPr txBox="1"/>
      </xdr:nvSpPr>
      <xdr:spPr>
        <a:xfrm>
          <a:off x="18561127" y="1046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727" name="n_2mainValue【学校施設】&#10;一人当たり面積">
          <a:extLst>
            <a:ext uri="{FF2B5EF4-FFF2-40B4-BE49-F238E27FC236}">
              <a16:creationId xmlns="" xmlns:a16="http://schemas.microsoft.com/office/drawing/2014/main" id="{00000000-0008-0000-0100-0000D7020000}"/>
            </a:ext>
          </a:extLst>
        </xdr:cNvPr>
        <xdr:cNvSpPr txBox="1"/>
      </xdr:nvSpPr>
      <xdr:spPr>
        <a:xfrm>
          <a:off x="177762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28" name="n_3mainValue【学校施設】&#10;一人当たり面積">
          <a:extLst>
            <a:ext uri="{FF2B5EF4-FFF2-40B4-BE49-F238E27FC236}">
              <a16:creationId xmlns="" xmlns:a16="http://schemas.microsoft.com/office/drawing/2014/main" id="{00000000-0008-0000-0100-0000D8020000}"/>
            </a:ext>
          </a:extLst>
        </xdr:cNvPr>
        <xdr:cNvSpPr txBox="1"/>
      </xdr:nvSpPr>
      <xdr:spPr>
        <a:xfrm>
          <a:off x="1700156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109128</xdr:rowOff>
    </xdr:from>
    <xdr:ext cx="469744" cy="259045"/>
    <xdr:sp macro="" textlink="">
      <xdr:nvSpPr>
        <xdr:cNvPr id="729" name="n_4mainValue【学校施設】&#10;一人当たり面積">
          <a:extLst>
            <a:ext uri="{FF2B5EF4-FFF2-40B4-BE49-F238E27FC236}">
              <a16:creationId xmlns="" xmlns:a16="http://schemas.microsoft.com/office/drawing/2014/main" id="{00000000-0008-0000-0100-0000D9020000}"/>
            </a:ext>
          </a:extLst>
        </xdr:cNvPr>
        <xdr:cNvSpPr txBox="1"/>
      </xdr:nvSpPr>
      <xdr:spPr>
        <a:xfrm>
          <a:off x="16226867" y="1016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 xmlns:a16="http://schemas.microsoft.com/office/drawing/2014/main" id="{00000000-0008-0000-0100-0000DA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 xmlns:a16="http://schemas.microsoft.com/office/drawing/2014/main" id="{00000000-0008-0000-0100-0000DB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 xmlns:a16="http://schemas.microsoft.com/office/drawing/2014/main" id="{00000000-0008-0000-0100-0000DC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 xmlns:a16="http://schemas.microsoft.com/office/drawing/2014/main" id="{00000000-0008-0000-0100-0000DD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 xmlns:a16="http://schemas.microsoft.com/office/drawing/2014/main" id="{00000000-0008-0000-0100-0000DE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 xmlns:a16="http://schemas.microsoft.com/office/drawing/2014/main" id="{00000000-0008-0000-0100-0000DF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 xmlns:a16="http://schemas.microsoft.com/office/drawing/2014/main" id="{00000000-0008-0000-0100-0000E0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 xmlns:a16="http://schemas.microsoft.com/office/drawing/2014/main" id="{00000000-0008-0000-0100-0000E1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 xmlns:a16="http://schemas.microsoft.com/office/drawing/2014/main" id="{00000000-0008-0000-0100-0000E2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 xmlns:a16="http://schemas.microsoft.com/office/drawing/2014/main" id="{00000000-0008-0000-0100-0000E3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a:extLst>
            <a:ext uri="{FF2B5EF4-FFF2-40B4-BE49-F238E27FC236}">
              <a16:creationId xmlns="" xmlns:a16="http://schemas.microsoft.com/office/drawing/2014/main" id="{00000000-0008-0000-0100-0000E4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a:extLst>
            <a:ext uri="{FF2B5EF4-FFF2-40B4-BE49-F238E27FC236}">
              <a16:creationId xmlns="" xmlns:a16="http://schemas.microsoft.com/office/drawing/2014/main" id="{00000000-0008-0000-0100-0000E5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2" name="テキスト ボックス 741">
          <a:extLst>
            <a:ext uri="{FF2B5EF4-FFF2-40B4-BE49-F238E27FC236}">
              <a16:creationId xmlns="" xmlns:a16="http://schemas.microsoft.com/office/drawing/2014/main" id="{00000000-0008-0000-0100-0000E6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a:extLst>
            <a:ext uri="{FF2B5EF4-FFF2-40B4-BE49-F238E27FC236}">
              <a16:creationId xmlns="" xmlns:a16="http://schemas.microsoft.com/office/drawing/2014/main" id="{00000000-0008-0000-0100-0000E7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a:extLst>
            <a:ext uri="{FF2B5EF4-FFF2-40B4-BE49-F238E27FC236}">
              <a16:creationId xmlns="" xmlns:a16="http://schemas.microsoft.com/office/drawing/2014/main" id="{00000000-0008-0000-0100-0000E8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a:extLst>
            <a:ext uri="{FF2B5EF4-FFF2-40B4-BE49-F238E27FC236}">
              <a16:creationId xmlns="" xmlns:a16="http://schemas.microsoft.com/office/drawing/2014/main" id="{00000000-0008-0000-0100-0000E9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a:extLst>
            <a:ext uri="{FF2B5EF4-FFF2-40B4-BE49-F238E27FC236}">
              <a16:creationId xmlns="" xmlns:a16="http://schemas.microsoft.com/office/drawing/2014/main" id="{00000000-0008-0000-0100-0000EA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a:extLst>
            <a:ext uri="{FF2B5EF4-FFF2-40B4-BE49-F238E27FC236}">
              <a16:creationId xmlns="" xmlns:a16="http://schemas.microsoft.com/office/drawing/2014/main" id="{00000000-0008-0000-0100-0000EB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a:extLst>
            <a:ext uri="{FF2B5EF4-FFF2-40B4-BE49-F238E27FC236}">
              <a16:creationId xmlns="" xmlns:a16="http://schemas.microsoft.com/office/drawing/2014/main" id="{00000000-0008-0000-0100-0000EC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a:extLst>
            <a:ext uri="{FF2B5EF4-FFF2-40B4-BE49-F238E27FC236}">
              <a16:creationId xmlns="" xmlns:a16="http://schemas.microsoft.com/office/drawing/2014/main" id="{00000000-0008-0000-0100-0000ED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50" name="テキスト ボックス 749">
          <a:extLst>
            <a:ext uri="{FF2B5EF4-FFF2-40B4-BE49-F238E27FC236}">
              <a16:creationId xmlns="" xmlns:a16="http://schemas.microsoft.com/office/drawing/2014/main" id="{00000000-0008-0000-0100-0000EE02000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 xmlns:a16="http://schemas.microsoft.com/office/drawing/2014/main" id="{00000000-0008-0000-0100-0000EF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 xmlns:a16="http://schemas.microsoft.com/office/drawing/2014/main" id="{00000000-0008-0000-0100-0000F0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53" name="直線コネクタ 752">
          <a:extLst>
            <a:ext uri="{FF2B5EF4-FFF2-40B4-BE49-F238E27FC236}">
              <a16:creationId xmlns="" xmlns:a16="http://schemas.microsoft.com/office/drawing/2014/main" id="{00000000-0008-0000-0100-0000F1020000}"/>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4" name="【児童館】&#10;有形固定資産減価償却率最小値テキスト">
          <a:extLst>
            <a:ext uri="{FF2B5EF4-FFF2-40B4-BE49-F238E27FC236}">
              <a16:creationId xmlns="" xmlns:a16="http://schemas.microsoft.com/office/drawing/2014/main" id="{00000000-0008-0000-0100-0000F2020000}"/>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5" name="直線コネクタ 754">
          <a:extLst>
            <a:ext uri="{FF2B5EF4-FFF2-40B4-BE49-F238E27FC236}">
              <a16:creationId xmlns="" xmlns:a16="http://schemas.microsoft.com/office/drawing/2014/main" id="{00000000-0008-0000-0100-0000F3020000}"/>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6" name="【児童館】&#10;有形固定資産減価償却率最大値テキスト">
          <a:extLst>
            <a:ext uri="{FF2B5EF4-FFF2-40B4-BE49-F238E27FC236}">
              <a16:creationId xmlns="" xmlns:a16="http://schemas.microsoft.com/office/drawing/2014/main" id="{00000000-0008-0000-0100-0000F4020000}"/>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7" name="直線コネクタ 756">
          <a:extLst>
            <a:ext uri="{FF2B5EF4-FFF2-40B4-BE49-F238E27FC236}">
              <a16:creationId xmlns="" xmlns:a16="http://schemas.microsoft.com/office/drawing/2014/main" id="{00000000-0008-0000-0100-0000F502000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93997</xdr:rowOff>
    </xdr:from>
    <xdr:ext cx="405111" cy="259045"/>
    <xdr:sp macro="" textlink="">
      <xdr:nvSpPr>
        <xdr:cNvPr id="758" name="【児童館】&#10;有形固定資産減価償却率平均値テキスト">
          <a:extLst>
            <a:ext uri="{FF2B5EF4-FFF2-40B4-BE49-F238E27FC236}">
              <a16:creationId xmlns="" xmlns:a16="http://schemas.microsoft.com/office/drawing/2014/main" id="{00000000-0008-0000-0100-0000F6020000}"/>
            </a:ext>
          </a:extLst>
        </xdr:cNvPr>
        <xdr:cNvSpPr txBox="1"/>
      </xdr:nvSpPr>
      <xdr:spPr>
        <a:xfrm>
          <a:off x="144145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759" name="フローチャート: 判断 758">
          <a:extLst>
            <a:ext uri="{FF2B5EF4-FFF2-40B4-BE49-F238E27FC236}">
              <a16:creationId xmlns="" xmlns:a16="http://schemas.microsoft.com/office/drawing/2014/main" id="{00000000-0008-0000-0100-0000F7020000}"/>
            </a:ext>
          </a:extLst>
        </xdr:cNvPr>
        <xdr:cNvSpPr/>
      </xdr:nvSpPr>
      <xdr:spPr>
        <a:xfrm>
          <a:off x="14325600" y="13862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760" name="フローチャート: 判断 759">
          <a:extLst>
            <a:ext uri="{FF2B5EF4-FFF2-40B4-BE49-F238E27FC236}">
              <a16:creationId xmlns="" xmlns:a16="http://schemas.microsoft.com/office/drawing/2014/main" id="{00000000-0008-0000-0100-0000F8020000}"/>
            </a:ext>
          </a:extLst>
        </xdr:cNvPr>
        <xdr:cNvSpPr/>
      </xdr:nvSpPr>
      <xdr:spPr>
        <a:xfrm>
          <a:off x="13578840" y="138645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761" name="フローチャート: 判断 760">
          <a:extLst>
            <a:ext uri="{FF2B5EF4-FFF2-40B4-BE49-F238E27FC236}">
              <a16:creationId xmlns="" xmlns:a16="http://schemas.microsoft.com/office/drawing/2014/main" id="{00000000-0008-0000-0100-0000F9020000}"/>
            </a:ext>
          </a:extLst>
        </xdr:cNvPr>
        <xdr:cNvSpPr/>
      </xdr:nvSpPr>
      <xdr:spPr>
        <a:xfrm>
          <a:off x="12804140" y="13907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762" name="フローチャート: 判断 761">
          <a:extLst>
            <a:ext uri="{FF2B5EF4-FFF2-40B4-BE49-F238E27FC236}">
              <a16:creationId xmlns="" xmlns:a16="http://schemas.microsoft.com/office/drawing/2014/main" id="{00000000-0008-0000-0100-0000FA020000}"/>
            </a:ext>
          </a:extLst>
        </xdr:cNvPr>
        <xdr:cNvSpPr/>
      </xdr:nvSpPr>
      <xdr:spPr>
        <a:xfrm>
          <a:off x="1202944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763" name="フローチャート: 判断 762">
          <a:extLst>
            <a:ext uri="{FF2B5EF4-FFF2-40B4-BE49-F238E27FC236}">
              <a16:creationId xmlns="" xmlns:a16="http://schemas.microsoft.com/office/drawing/2014/main" id="{00000000-0008-0000-0100-0000FB020000}"/>
            </a:ext>
          </a:extLst>
        </xdr:cNvPr>
        <xdr:cNvSpPr/>
      </xdr:nvSpPr>
      <xdr:spPr>
        <a:xfrm>
          <a:off x="1123188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 xmlns:a16="http://schemas.microsoft.com/office/drawing/2014/main" id="{00000000-0008-0000-0100-0000FC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 xmlns:a16="http://schemas.microsoft.com/office/drawing/2014/main" id="{00000000-0008-0000-0100-0000FD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 xmlns:a16="http://schemas.microsoft.com/office/drawing/2014/main" id="{00000000-0008-0000-0100-0000FE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 xmlns:a16="http://schemas.microsoft.com/office/drawing/2014/main" id="{00000000-0008-0000-0100-0000FF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 xmlns:a16="http://schemas.microsoft.com/office/drawing/2014/main" id="{00000000-0008-0000-0100-00000003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9" name="楕円 768">
          <a:extLst>
            <a:ext uri="{FF2B5EF4-FFF2-40B4-BE49-F238E27FC236}">
              <a16:creationId xmlns="" xmlns:a16="http://schemas.microsoft.com/office/drawing/2014/main" id="{00000000-0008-0000-0100-000001030000}"/>
            </a:ext>
          </a:extLst>
        </xdr:cNvPr>
        <xdr:cNvSpPr/>
      </xdr:nvSpPr>
      <xdr:spPr>
        <a:xfrm>
          <a:off x="14325600" y="1377569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52088</xdr:rowOff>
    </xdr:from>
    <xdr:ext cx="405111" cy="259045"/>
    <xdr:sp macro="" textlink="">
      <xdr:nvSpPr>
        <xdr:cNvPr id="770" name="【児童館】&#10;有形固定資産減価償却率該当値テキスト">
          <a:extLst>
            <a:ext uri="{FF2B5EF4-FFF2-40B4-BE49-F238E27FC236}">
              <a16:creationId xmlns="" xmlns:a16="http://schemas.microsoft.com/office/drawing/2014/main" id="{00000000-0008-0000-0100-000002030000}"/>
            </a:ext>
          </a:extLst>
        </xdr:cNvPr>
        <xdr:cNvSpPr txBox="1"/>
      </xdr:nvSpPr>
      <xdr:spPr>
        <a:xfrm>
          <a:off x="14414500"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166370</xdr:rowOff>
    </xdr:from>
    <xdr:to>
      <xdr:col>81</xdr:col>
      <xdr:colOff>101600</xdr:colOff>
      <xdr:row>82</xdr:row>
      <xdr:rowOff>96520</xdr:rowOff>
    </xdr:to>
    <xdr:sp macro="" textlink="">
      <xdr:nvSpPr>
        <xdr:cNvPr id="771" name="楕円 770">
          <a:extLst>
            <a:ext uri="{FF2B5EF4-FFF2-40B4-BE49-F238E27FC236}">
              <a16:creationId xmlns="" xmlns:a16="http://schemas.microsoft.com/office/drawing/2014/main" id="{00000000-0008-0000-0100-000003030000}"/>
            </a:ext>
          </a:extLst>
        </xdr:cNvPr>
        <xdr:cNvSpPr/>
      </xdr:nvSpPr>
      <xdr:spPr>
        <a:xfrm>
          <a:off x="1357884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45720</xdr:rowOff>
    </xdr:from>
    <xdr:to>
      <xdr:col>85</xdr:col>
      <xdr:colOff>127000</xdr:colOff>
      <xdr:row>82</xdr:row>
      <xdr:rowOff>80011</xdr:rowOff>
    </xdr:to>
    <xdr:cxnSp macro="">
      <xdr:nvCxnSpPr>
        <xdr:cNvPr id="772" name="直線コネクタ 771">
          <a:extLst>
            <a:ext uri="{FF2B5EF4-FFF2-40B4-BE49-F238E27FC236}">
              <a16:creationId xmlns="" xmlns:a16="http://schemas.microsoft.com/office/drawing/2014/main" id="{00000000-0008-0000-0100-000004030000}"/>
            </a:ext>
          </a:extLst>
        </xdr:cNvPr>
        <xdr:cNvCxnSpPr/>
      </xdr:nvCxnSpPr>
      <xdr:spPr>
        <a:xfrm>
          <a:off x="13629640" y="13792200"/>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139700</xdr:rowOff>
    </xdr:from>
    <xdr:to>
      <xdr:col>76</xdr:col>
      <xdr:colOff>165100</xdr:colOff>
      <xdr:row>83</xdr:row>
      <xdr:rowOff>69850</xdr:rowOff>
    </xdr:to>
    <xdr:sp macro="" textlink="">
      <xdr:nvSpPr>
        <xdr:cNvPr id="773" name="楕円 772">
          <a:extLst>
            <a:ext uri="{FF2B5EF4-FFF2-40B4-BE49-F238E27FC236}">
              <a16:creationId xmlns="" xmlns:a16="http://schemas.microsoft.com/office/drawing/2014/main" id="{00000000-0008-0000-0100-000005030000}"/>
            </a:ext>
          </a:extLst>
        </xdr:cNvPr>
        <xdr:cNvSpPr/>
      </xdr:nvSpPr>
      <xdr:spPr>
        <a:xfrm>
          <a:off x="12804140" y="1388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45720</xdr:rowOff>
    </xdr:from>
    <xdr:to>
      <xdr:col>81</xdr:col>
      <xdr:colOff>50800</xdr:colOff>
      <xdr:row>83</xdr:row>
      <xdr:rowOff>19050</xdr:rowOff>
    </xdr:to>
    <xdr:cxnSp macro="">
      <xdr:nvCxnSpPr>
        <xdr:cNvPr id="774" name="直線コネクタ 773">
          <a:extLst>
            <a:ext uri="{FF2B5EF4-FFF2-40B4-BE49-F238E27FC236}">
              <a16:creationId xmlns="" xmlns:a16="http://schemas.microsoft.com/office/drawing/2014/main" id="{00000000-0008-0000-0100-000006030000}"/>
            </a:ext>
          </a:extLst>
        </xdr:cNvPr>
        <xdr:cNvCxnSpPr/>
      </xdr:nvCxnSpPr>
      <xdr:spPr>
        <a:xfrm flipV="1">
          <a:off x="12854940" y="13792200"/>
          <a:ext cx="7747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114300</xdr:rowOff>
    </xdr:from>
    <xdr:to>
      <xdr:col>72</xdr:col>
      <xdr:colOff>38100</xdr:colOff>
      <xdr:row>83</xdr:row>
      <xdr:rowOff>44450</xdr:rowOff>
    </xdr:to>
    <xdr:sp macro="" textlink="">
      <xdr:nvSpPr>
        <xdr:cNvPr id="775" name="楕円 774">
          <a:extLst>
            <a:ext uri="{FF2B5EF4-FFF2-40B4-BE49-F238E27FC236}">
              <a16:creationId xmlns="" xmlns:a16="http://schemas.microsoft.com/office/drawing/2014/main" id="{00000000-0008-0000-0100-000007030000}"/>
            </a:ext>
          </a:extLst>
        </xdr:cNvPr>
        <xdr:cNvSpPr/>
      </xdr:nvSpPr>
      <xdr:spPr>
        <a:xfrm>
          <a:off x="12029440" y="13860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165100</xdr:rowOff>
    </xdr:from>
    <xdr:to>
      <xdr:col>76</xdr:col>
      <xdr:colOff>114300</xdr:colOff>
      <xdr:row>83</xdr:row>
      <xdr:rowOff>19050</xdr:rowOff>
    </xdr:to>
    <xdr:cxnSp macro="">
      <xdr:nvCxnSpPr>
        <xdr:cNvPr id="776" name="直線コネクタ 775">
          <a:extLst>
            <a:ext uri="{FF2B5EF4-FFF2-40B4-BE49-F238E27FC236}">
              <a16:creationId xmlns="" xmlns:a16="http://schemas.microsoft.com/office/drawing/2014/main" id="{00000000-0008-0000-0100-000008030000}"/>
            </a:ext>
          </a:extLst>
        </xdr:cNvPr>
        <xdr:cNvCxnSpPr/>
      </xdr:nvCxnSpPr>
      <xdr:spPr>
        <a:xfrm>
          <a:off x="12072620" y="13911580"/>
          <a:ext cx="7823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88900</xdr:rowOff>
    </xdr:from>
    <xdr:to>
      <xdr:col>67</xdr:col>
      <xdr:colOff>101600</xdr:colOff>
      <xdr:row>83</xdr:row>
      <xdr:rowOff>19050</xdr:rowOff>
    </xdr:to>
    <xdr:sp macro="" textlink="">
      <xdr:nvSpPr>
        <xdr:cNvPr id="777" name="楕円 776">
          <a:extLst>
            <a:ext uri="{FF2B5EF4-FFF2-40B4-BE49-F238E27FC236}">
              <a16:creationId xmlns="" xmlns:a16="http://schemas.microsoft.com/office/drawing/2014/main" id="{00000000-0008-0000-0100-000009030000}"/>
            </a:ext>
          </a:extLst>
        </xdr:cNvPr>
        <xdr:cNvSpPr/>
      </xdr:nvSpPr>
      <xdr:spPr>
        <a:xfrm>
          <a:off x="11231880" y="13835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139700</xdr:rowOff>
    </xdr:from>
    <xdr:to>
      <xdr:col>71</xdr:col>
      <xdr:colOff>177800</xdr:colOff>
      <xdr:row>82</xdr:row>
      <xdr:rowOff>165100</xdr:rowOff>
    </xdr:to>
    <xdr:cxnSp macro="">
      <xdr:nvCxnSpPr>
        <xdr:cNvPr id="778" name="直線コネクタ 777">
          <a:extLst>
            <a:ext uri="{FF2B5EF4-FFF2-40B4-BE49-F238E27FC236}">
              <a16:creationId xmlns="" xmlns:a16="http://schemas.microsoft.com/office/drawing/2014/main" id="{00000000-0008-0000-0100-00000A030000}"/>
            </a:ext>
          </a:extLst>
        </xdr:cNvPr>
        <xdr:cNvCxnSpPr/>
      </xdr:nvCxnSpPr>
      <xdr:spPr>
        <a:xfrm>
          <a:off x="11282680" y="1388618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39388</xdr:rowOff>
    </xdr:from>
    <xdr:ext cx="405111" cy="259045"/>
    <xdr:sp macro="" textlink="">
      <xdr:nvSpPr>
        <xdr:cNvPr id="779" name="n_1aveValue【児童館】&#10;有形固定資産減価償却率">
          <a:extLst>
            <a:ext uri="{FF2B5EF4-FFF2-40B4-BE49-F238E27FC236}">
              <a16:creationId xmlns="" xmlns:a16="http://schemas.microsoft.com/office/drawing/2014/main" id="{00000000-0008-0000-0100-00000B030000}"/>
            </a:ext>
          </a:extLst>
        </xdr:cNvPr>
        <xdr:cNvSpPr txBox="1"/>
      </xdr:nvSpPr>
      <xdr:spPr>
        <a:xfrm>
          <a:off x="13437244" y="1395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82566</xdr:rowOff>
    </xdr:from>
    <xdr:ext cx="405111" cy="259045"/>
    <xdr:sp macro="" textlink="">
      <xdr:nvSpPr>
        <xdr:cNvPr id="780" name="n_2aveValue【児童館】&#10;有形固定資産減価償却率">
          <a:extLst>
            <a:ext uri="{FF2B5EF4-FFF2-40B4-BE49-F238E27FC236}">
              <a16:creationId xmlns="" xmlns:a16="http://schemas.microsoft.com/office/drawing/2014/main" id="{00000000-0008-0000-0100-00000C030000}"/>
            </a:ext>
          </a:extLst>
        </xdr:cNvPr>
        <xdr:cNvSpPr txBox="1"/>
      </xdr:nvSpPr>
      <xdr:spPr>
        <a:xfrm>
          <a:off x="12675244" y="1399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10177</xdr:rowOff>
    </xdr:from>
    <xdr:ext cx="405111" cy="259045"/>
    <xdr:sp macro="" textlink="">
      <xdr:nvSpPr>
        <xdr:cNvPr id="781" name="n_3aveValue【児童館】&#10;有形固定資産減価償却率">
          <a:extLst>
            <a:ext uri="{FF2B5EF4-FFF2-40B4-BE49-F238E27FC236}">
              <a16:creationId xmlns="" xmlns:a16="http://schemas.microsoft.com/office/drawing/2014/main" id="{00000000-0008-0000-0100-00000D030000}"/>
            </a:ext>
          </a:extLst>
        </xdr:cNvPr>
        <xdr:cNvSpPr txBox="1"/>
      </xdr:nvSpPr>
      <xdr:spPr>
        <a:xfrm>
          <a:off x="1190054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163847</xdr:rowOff>
    </xdr:from>
    <xdr:ext cx="405111" cy="259045"/>
    <xdr:sp macro="" textlink="">
      <xdr:nvSpPr>
        <xdr:cNvPr id="782" name="n_4aveValue【児童館】&#10;有形固定資産減価償却率">
          <a:extLst>
            <a:ext uri="{FF2B5EF4-FFF2-40B4-BE49-F238E27FC236}">
              <a16:creationId xmlns="" xmlns:a16="http://schemas.microsoft.com/office/drawing/2014/main" id="{00000000-0008-0000-0100-00000E030000}"/>
            </a:ext>
          </a:extLst>
        </xdr:cNvPr>
        <xdr:cNvSpPr txBox="1"/>
      </xdr:nvSpPr>
      <xdr:spPr>
        <a:xfrm>
          <a:off x="11102984"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113047</xdr:rowOff>
    </xdr:from>
    <xdr:ext cx="405111" cy="259045"/>
    <xdr:sp macro="" textlink="">
      <xdr:nvSpPr>
        <xdr:cNvPr id="783" name="n_1mainValue【児童館】&#10;有形固定資産減価償却率">
          <a:extLst>
            <a:ext uri="{FF2B5EF4-FFF2-40B4-BE49-F238E27FC236}">
              <a16:creationId xmlns="" xmlns:a16="http://schemas.microsoft.com/office/drawing/2014/main" id="{00000000-0008-0000-0100-00000F030000}"/>
            </a:ext>
          </a:extLst>
        </xdr:cNvPr>
        <xdr:cNvSpPr txBox="1"/>
      </xdr:nvSpPr>
      <xdr:spPr>
        <a:xfrm>
          <a:off x="134372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86377</xdr:rowOff>
    </xdr:from>
    <xdr:ext cx="405111" cy="259045"/>
    <xdr:sp macro="" textlink="">
      <xdr:nvSpPr>
        <xdr:cNvPr id="784" name="n_2mainValue【児童館】&#10;有形固定資産減価償却率">
          <a:extLst>
            <a:ext uri="{FF2B5EF4-FFF2-40B4-BE49-F238E27FC236}">
              <a16:creationId xmlns="" xmlns:a16="http://schemas.microsoft.com/office/drawing/2014/main" id="{00000000-0008-0000-0100-000010030000}"/>
            </a:ext>
          </a:extLst>
        </xdr:cNvPr>
        <xdr:cNvSpPr txBox="1"/>
      </xdr:nvSpPr>
      <xdr:spPr>
        <a:xfrm>
          <a:off x="12675244" y="1366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35577</xdr:rowOff>
    </xdr:from>
    <xdr:ext cx="405111" cy="259045"/>
    <xdr:sp macro="" textlink="">
      <xdr:nvSpPr>
        <xdr:cNvPr id="785" name="n_3mainValue【児童館】&#10;有形固定資産減価償却率">
          <a:extLst>
            <a:ext uri="{FF2B5EF4-FFF2-40B4-BE49-F238E27FC236}">
              <a16:creationId xmlns="" xmlns:a16="http://schemas.microsoft.com/office/drawing/2014/main" id="{00000000-0008-0000-0100-000011030000}"/>
            </a:ext>
          </a:extLst>
        </xdr:cNvPr>
        <xdr:cNvSpPr txBox="1"/>
      </xdr:nvSpPr>
      <xdr:spPr>
        <a:xfrm>
          <a:off x="11900544" y="1394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10177</xdr:rowOff>
    </xdr:from>
    <xdr:ext cx="405111" cy="259045"/>
    <xdr:sp macro="" textlink="">
      <xdr:nvSpPr>
        <xdr:cNvPr id="786" name="n_4mainValue【児童館】&#10;有形固定資産減価償却率">
          <a:extLst>
            <a:ext uri="{FF2B5EF4-FFF2-40B4-BE49-F238E27FC236}">
              <a16:creationId xmlns="" xmlns:a16="http://schemas.microsoft.com/office/drawing/2014/main" id="{00000000-0008-0000-0100-000012030000}"/>
            </a:ext>
          </a:extLst>
        </xdr:cNvPr>
        <xdr:cNvSpPr txBox="1"/>
      </xdr:nvSpPr>
      <xdr:spPr>
        <a:xfrm>
          <a:off x="1110298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 xmlns:a16="http://schemas.microsoft.com/office/drawing/2014/main" id="{00000000-0008-0000-0100-000013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 xmlns:a16="http://schemas.microsoft.com/office/drawing/2014/main" id="{00000000-0008-0000-0100-000014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 xmlns:a16="http://schemas.microsoft.com/office/drawing/2014/main" id="{00000000-0008-0000-0100-000015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 xmlns:a16="http://schemas.microsoft.com/office/drawing/2014/main" id="{00000000-0008-0000-0100-000016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 xmlns:a16="http://schemas.microsoft.com/office/drawing/2014/main" id="{00000000-0008-0000-0100-000017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 xmlns:a16="http://schemas.microsoft.com/office/drawing/2014/main" id="{00000000-0008-0000-0100-000018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 xmlns:a16="http://schemas.microsoft.com/office/drawing/2014/main" id="{00000000-0008-0000-0100-000019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 xmlns:a16="http://schemas.microsoft.com/office/drawing/2014/main" id="{00000000-0008-0000-0100-00001A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 xmlns:a16="http://schemas.microsoft.com/office/drawing/2014/main" id="{00000000-0008-0000-0100-00001B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 xmlns:a16="http://schemas.microsoft.com/office/drawing/2014/main" id="{00000000-0008-0000-0100-00001C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 xmlns:a16="http://schemas.microsoft.com/office/drawing/2014/main" id="{00000000-0008-0000-0100-00001D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 xmlns:a16="http://schemas.microsoft.com/office/drawing/2014/main" id="{00000000-0008-0000-0100-00001E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 xmlns:a16="http://schemas.microsoft.com/office/drawing/2014/main" id="{00000000-0008-0000-0100-00001F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 xmlns:a16="http://schemas.microsoft.com/office/drawing/2014/main" id="{00000000-0008-0000-0100-000020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 xmlns:a16="http://schemas.microsoft.com/office/drawing/2014/main" id="{00000000-0008-0000-0100-000021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 xmlns:a16="http://schemas.microsoft.com/office/drawing/2014/main" id="{00000000-0008-0000-0100-000022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 xmlns:a16="http://schemas.microsoft.com/office/drawing/2014/main" id="{00000000-0008-0000-0100-000023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 xmlns:a16="http://schemas.microsoft.com/office/drawing/2014/main" id="{00000000-0008-0000-0100-000024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 xmlns:a16="http://schemas.microsoft.com/office/drawing/2014/main" id="{00000000-0008-0000-0100-000025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 xmlns:a16="http://schemas.microsoft.com/office/drawing/2014/main" id="{00000000-0008-0000-0100-000026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 xmlns:a16="http://schemas.microsoft.com/office/drawing/2014/main" id="{00000000-0008-0000-0100-000027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808" name="直線コネクタ 807">
          <a:extLst>
            <a:ext uri="{FF2B5EF4-FFF2-40B4-BE49-F238E27FC236}">
              <a16:creationId xmlns="" xmlns:a16="http://schemas.microsoft.com/office/drawing/2014/main" id="{00000000-0008-0000-0100-000028030000}"/>
            </a:ext>
          </a:extLst>
        </xdr:cNvPr>
        <xdr:cNvCxnSpPr/>
      </xdr:nvCxnSpPr>
      <xdr:spPr>
        <a:xfrm flipV="1">
          <a:off x="19509104" y="13357097"/>
          <a:ext cx="0" cy="973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809" name="【児童館】&#10;一人当たり面積最小値テキスト">
          <a:extLst>
            <a:ext uri="{FF2B5EF4-FFF2-40B4-BE49-F238E27FC236}">
              <a16:creationId xmlns="" xmlns:a16="http://schemas.microsoft.com/office/drawing/2014/main" id="{00000000-0008-0000-0100-000029030000}"/>
            </a:ext>
          </a:extLst>
        </xdr:cNvPr>
        <xdr:cNvSpPr txBox="1"/>
      </xdr:nvSpPr>
      <xdr:spPr>
        <a:xfrm>
          <a:off x="19547840" y="143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810" name="直線コネクタ 809">
          <a:extLst>
            <a:ext uri="{FF2B5EF4-FFF2-40B4-BE49-F238E27FC236}">
              <a16:creationId xmlns="" xmlns:a16="http://schemas.microsoft.com/office/drawing/2014/main" id="{00000000-0008-0000-0100-00002A030000}"/>
            </a:ext>
          </a:extLst>
        </xdr:cNvPr>
        <xdr:cNvCxnSpPr/>
      </xdr:nvCxnSpPr>
      <xdr:spPr>
        <a:xfrm>
          <a:off x="19443700" y="14330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811" name="【児童館】&#10;一人当たり面積最大値テキスト">
          <a:extLst>
            <a:ext uri="{FF2B5EF4-FFF2-40B4-BE49-F238E27FC236}">
              <a16:creationId xmlns="" xmlns:a16="http://schemas.microsoft.com/office/drawing/2014/main" id="{00000000-0008-0000-0100-00002B030000}"/>
            </a:ext>
          </a:extLst>
        </xdr:cNvPr>
        <xdr:cNvSpPr txBox="1"/>
      </xdr:nvSpPr>
      <xdr:spPr>
        <a:xfrm>
          <a:off x="19547840" y="131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812" name="直線コネクタ 811">
          <a:extLst>
            <a:ext uri="{FF2B5EF4-FFF2-40B4-BE49-F238E27FC236}">
              <a16:creationId xmlns="" xmlns:a16="http://schemas.microsoft.com/office/drawing/2014/main" id="{00000000-0008-0000-0100-00002C030000}"/>
            </a:ext>
          </a:extLst>
        </xdr:cNvPr>
        <xdr:cNvCxnSpPr/>
      </xdr:nvCxnSpPr>
      <xdr:spPr>
        <a:xfrm>
          <a:off x="19443700" y="13357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813" name="【児童館】&#10;一人当たり面積平均値テキスト">
          <a:extLst>
            <a:ext uri="{FF2B5EF4-FFF2-40B4-BE49-F238E27FC236}">
              <a16:creationId xmlns="" xmlns:a16="http://schemas.microsoft.com/office/drawing/2014/main" id="{00000000-0008-0000-0100-00002D030000}"/>
            </a:ext>
          </a:extLst>
        </xdr:cNvPr>
        <xdr:cNvSpPr txBox="1"/>
      </xdr:nvSpPr>
      <xdr:spPr>
        <a:xfrm>
          <a:off x="19547840" y="13886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14" name="フローチャート: 判断 813">
          <a:extLst>
            <a:ext uri="{FF2B5EF4-FFF2-40B4-BE49-F238E27FC236}">
              <a16:creationId xmlns="" xmlns:a16="http://schemas.microsoft.com/office/drawing/2014/main" id="{00000000-0008-0000-0100-00002E030000}"/>
            </a:ext>
          </a:extLst>
        </xdr:cNvPr>
        <xdr:cNvSpPr/>
      </xdr:nvSpPr>
      <xdr:spPr>
        <a:xfrm>
          <a:off x="194589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815" name="フローチャート: 判断 814">
          <a:extLst>
            <a:ext uri="{FF2B5EF4-FFF2-40B4-BE49-F238E27FC236}">
              <a16:creationId xmlns="" xmlns:a16="http://schemas.microsoft.com/office/drawing/2014/main" id="{00000000-0008-0000-0100-00002F030000}"/>
            </a:ext>
          </a:extLst>
        </xdr:cNvPr>
        <xdr:cNvSpPr/>
      </xdr:nvSpPr>
      <xdr:spPr>
        <a:xfrm>
          <a:off x="18735040" y="14036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816" name="フローチャート: 判断 815">
          <a:extLst>
            <a:ext uri="{FF2B5EF4-FFF2-40B4-BE49-F238E27FC236}">
              <a16:creationId xmlns="" xmlns:a16="http://schemas.microsoft.com/office/drawing/2014/main" id="{00000000-0008-0000-0100-000030030000}"/>
            </a:ext>
          </a:extLst>
        </xdr:cNvPr>
        <xdr:cNvSpPr/>
      </xdr:nvSpPr>
      <xdr:spPr>
        <a:xfrm>
          <a:off x="17937480" y="14045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7" name="フローチャート: 判断 816">
          <a:extLst>
            <a:ext uri="{FF2B5EF4-FFF2-40B4-BE49-F238E27FC236}">
              <a16:creationId xmlns="" xmlns:a16="http://schemas.microsoft.com/office/drawing/2014/main" id="{00000000-0008-0000-0100-000031030000}"/>
            </a:ext>
          </a:extLst>
        </xdr:cNvPr>
        <xdr:cNvSpPr/>
      </xdr:nvSpPr>
      <xdr:spPr>
        <a:xfrm>
          <a:off x="171627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a:extLst>
            <a:ext uri="{FF2B5EF4-FFF2-40B4-BE49-F238E27FC236}">
              <a16:creationId xmlns="" xmlns:a16="http://schemas.microsoft.com/office/drawing/2014/main" id="{00000000-0008-0000-0100-000032030000}"/>
            </a:ext>
          </a:extLst>
        </xdr:cNvPr>
        <xdr:cNvSpPr/>
      </xdr:nvSpPr>
      <xdr:spPr>
        <a:xfrm>
          <a:off x="1638808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 xmlns:a16="http://schemas.microsoft.com/office/drawing/2014/main" id="{00000000-0008-0000-0100-000033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 xmlns:a16="http://schemas.microsoft.com/office/drawing/2014/main" id="{00000000-0008-0000-0100-000034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 xmlns:a16="http://schemas.microsoft.com/office/drawing/2014/main" id="{00000000-0008-0000-0100-000035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 xmlns:a16="http://schemas.microsoft.com/office/drawing/2014/main" id="{00000000-0008-0000-0100-000036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 xmlns:a16="http://schemas.microsoft.com/office/drawing/2014/main" id="{00000000-0008-0000-0100-000037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24" name="楕円 823">
          <a:extLst>
            <a:ext uri="{FF2B5EF4-FFF2-40B4-BE49-F238E27FC236}">
              <a16:creationId xmlns="" xmlns:a16="http://schemas.microsoft.com/office/drawing/2014/main" id="{00000000-0008-0000-0100-000038030000}"/>
            </a:ext>
          </a:extLst>
        </xdr:cNvPr>
        <xdr:cNvSpPr/>
      </xdr:nvSpPr>
      <xdr:spPr>
        <a:xfrm>
          <a:off x="1945894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825" name="【児童館】&#10;一人当たり面積該当値テキスト">
          <a:extLst>
            <a:ext uri="{FF2B5EF4-FFF2-40B4-BE49-F238E27FC236}">
              <a16:creationId xmlns="" xmlns:a16="http://schemas.microsoft.com/office/drawing/2014/main" id="{00000000-0008-0000-0100-000039030000}"/>
            </a:ext>
          </a:extLst>
        </xdr:cNvPr>
        <xdr:cNvSpPr txBox="1"/>
      </xdr:nvSpPr>
      <xdr:spPr>
        <a:xfrm>
          <a:off x="19547840"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826" name="楕円 825">
          <a:extLst>
            <a:ext uri="{FF2B5EF4-FFF2-40B4-BE49-F238E27FC236}">
              <a16:creationId xmlns="" xmlns:a16="http://schemas.microsoft.com/office/drawing/2014/main" id="{00000000-0008-0000-0100-00003A030000}"/>
            </a:ext>
          </a:extLst>
        </xdr:cNvPr>
        <xdr:cNvSpPr/>
      </xdr:nvSpPr>
      <xdr:spPr>
        <a:xfrm>
          <a:off x="18735040" y="14114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83820</xdr:rowOff>
    </xdr:to>
    <xdr:cxnSp macro="">
      <xdr:nvCxnSpPr>
        <xdr:cNvPr id="827" name="直線コネクタ 826">
          <a:extLst>
            <a:ext uri="{FF2B5EF4-FFF2-40B4-BE49-F238E27FC236}">
              <a16:creationId xmlns="" xmlns:a16="http://schemas.microsoft.com/office/drawing/2014/main" id="{00000000-0008-0000-0100-00003B030000}"/>
            </a:ext>
          </a:extLst>
        </xdr:cNvPr>
        <xdr:cNvCxnSpPr/>
      </xdr:nvCxnSpPr>
      <xdr:spPr>
        <a:xfrm>
          <a:off x="18778220" y="141655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828" name="楕円 827">
          <a:extLst>
            <a:ext uri="{FF2B5EF4-FFF2-40B4-BE49-F238E27FC236}">
              <a16:creationId xmlns="" xmlns:a16="http://schemas.microsoft.com/office/drawing/2014/main" id="{00000000-0008-0000-0100-00003C030000}"/>
            </a:ext>
          </a:extLst>
        </xdr:cNvPr>
        <xdr:cNvSpPr/>
      </xdr:nvSpPr>
      <xdr:spPr>
        <a:xfrm>
          <a:off x="1793748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85</xdr:row>
      <xdr:rowOff>113537</xdr:rowOff>
    </xdr:to>
    <xdr:cxnSp macro="">
      <xdr:nvCxnSpPr>
        <xdr:cNvPr id="829" name="直線コネクタ 828">
          <a:extLst>
            <a:ext uri="{FF2B5EF4-FFF2-40B4-BE49-F238E27FC236}">
              <a16:creationId xmlns="" xmlns:a16="http://schemas.microsoft.com/office/drawing/2014/main" id="{00000000-0008-0000-0100-00003D030000}"/>
            </a:ext>
          </a:extLst>
        </xdr:cNvPr>
        <xdr:cNvCxnSpPr/>
      </xdr:nvCxnSpPr>
      <xdr:spPr>
        <a:xfrm flipV="1">
          <a:off x="17988280" y="14165580"/>
          <a:ext cx="789940" cy="19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830" name="楕円 829">
          <a:extLst>
            <a:ext uri="{FF2B5EF4-FFF2-40B4-BE49-F238E27FC236}">
              <a16:creationId xmlns="" xmlns:a16="http://schemas.microsoft.com/office/drawing/2014/main" id="{00000000-0008-0000-0100-00003E030000}"/>
            </a:ext>
          </a:extLst>
        </xdr:cNvPr>
        <xdr:cNvSpPr/>
      </xdr:nvSpPr>
      <xdr:spPr>
        <a:xfrm>
          <a:off x="1716278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113537</xdr:rowOff>
    </xdr:from>
    <xdr:to>
      <xdr:col>107</xdr:col>
      <xdr:colOff>50800</xdr:colOff>
      <xdr:row>85</xdr:row>
      <xdr:rowOff>113537</xdr:rowOff>
    </xdr:to>
    <xdr:cxnSp macro="">
      <xdr:nvCxnSpPr>
        <xdr:cNvPr id="831" name="直線コネクタ 830">
          <a:extLst>
            <a:ext uri="{FF2B5EF4-FFF2-40B4-BE49-F238E27FC236}">
              <a16:creationId xmlns="" xmlns:a16="http://schemas.microsoft.com/office/drawing/2014/main" id="{00000000-0008-0000-0100-00003F030000}"/>
            </a:ext>
          </a:extLst>
        </xdr:cNvPr>
        <xdr:cNvCxnSpPr/>
      </xdr:nvCxnSpPr>
      <xdr:spPr>
        <a:xfrm>
          <a:off x="17213580" y="1436293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62737</xdr:rowOff>
    </xdr:from>
    <xdr:to>
      <xdr:col>98</xdr:col>
      <xdr:colOff>38100</xdr:colOff>
      <xdr:row>85</xdr:row>
      <xdr:rowOff>164337</xdr:rowOff>
    </xdr:to>
    <xdr:sp macro="" textlink="">
      <xdr:nvSpPr>
        <xdr:cNvPr id="832" name="楕円 831">
          <a:extLst>
            <a:ext uri="{FF2B5EF4-FFF2-40B4-BE49-F238E27FC236}">
              <a16:creationId xmlns="" xmlns:a16="http://schemas.microsoft.com/office/drawing/2014/main" id="{00000000-0008-0000-0100-000040030000}"/>
            </a:ext>
          </a:extLst>
        </xdr:cNvPr>
        <xdr:cNvSpPr/>
      </xdr:nvSpPr>
      <xdr:spPr>
        <a:xfrm>
          <a:off x="16388080" y="143121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113537</xdr:rowOff>
    </xdr:from>
    <xdr:to>
      <xdr:col>102</xdr:col>
      <xdr:colOff>114300</xdr:colOff>
      <xdr:row>85</xdr:row>
      <xdr:rowOff>113537</xdr:rowOff>
    </xdr:to>
    <xdr:cxnSp macro="">
      <xdr:nvCxnSpPr>
        <xdr:cNvPr id="833" name="直線コネクタ 832">
          <a:extLst>
            <a:ext uri="{FF2B5EF4-FFF2-40B4-BE49-F238E27FC236}">
              <a16:creationId xmlns="" xmlns:a16="http://schemas.microsoft.com/office/drawing/2014/main" id="{00000000-0008-0000-0100-000041030000}"/>
            </a:ext>
          </a:extLst>
        </xdr:cNvPr>
        <xdr:cNvCxnSpPr/>
      </xdr:nvCxnSpPr>
      <xdr:spPr>
        <a:xfrm>
          <a:off x="16431260" y="1436293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834" name="n_1aveValue【児童館】&#10;一人当たり面積">
          <a:extLst>
            <a:ext uri="{FF2B5EF4-FFF2-40B4-BE49-F238E27FC236}">
              <a16:creationId xmlns="" xmlns:a16="http://schemas.microsoft.com/office/drawing/2014/main" id="{00000000-0008-0000-0100-000042030000}"/>
            </a:ext>
          </a:extLst>
        </xdr:cNvPr>
        <xdr:cNvSpPr txBox="1"/>
      </xdr:nvSpPr>
      <xdr:spPr>
        <a:xfrm>
          <a:off x="18561127"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835" name="n_2aveValue【児童館】&#10;一人当たり面積">
          <a:extLst>
            <a:ext uri="{FF2B5EF4-FFF2-40B4-BE49-F238E27FC236}">
              <a16:creationId xmlns="" xmlns:a16="http://schemas.microsoft.com/office/drawing/2014/main" id="{00000000-0008-0000-0100-000043030000}"/>
            </a:ext>
          </a:extLst>
        </xdr:cNvPr>
        <xdr:cNvSpPr txBox="1"/>
      </xdr:nvSpPr>
      <xdr:spPr>
        <a:xfrm>
          <a:off x="17776267"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6" name="n_3aveValue【児童館】&#10;一人当たり面積">
          <a:extLst>
            <a:ext uri="{FF2B5EF4-FFF2-40B4-BE49-F238E27FC236}">
              <a16:creationId xmlns="" xmlns:a16="http://schemas.microsoft.com/office/drawing/2014/main" id="{00000000-0008-0000-0100-000044030000}"/>
            </a:ext>
          </a:extLst>
        </xdr:cNvPr>
        <xdr:cNvSpPr txBox="1"/>
      </xdr:nvSpPr>
      <xdr:spPr>
        <a:xfrm>
          <a:off x="1700156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7" name="n_4aveValue【児童館】&#10;一人当たり面積">
          <a:extLst>
            <a:ext uri="{FF2B5EF4-FFF2-40B4-BE49-F238E27FC236}">
              <a16:creationId xmlns="" xmlns:a16="http://schemas.microsoft.com/office/drawing/2014/main" id="{00000000-0008-0000-0100-000045030000}"/>
            </a:ext>
          </a:extLst>
        </xdr:cNvPr>
        <xdr:cNvSpPr txBox="1"/>
      </xdr:nvSpPr>
      <xdr:spPr>
        <a:xfrm>
          <a:off x="162268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838" name="n_1mainValue【児童館】&#10;一人当たり面積">
          <a:extLst>
            <a:ext uri="{FF2B5EF4-FFF2-40B4-BE49-F238E27FC236}">
              <a16:creationId xmlns="" xmlns:a16="http://schemas.microsoft.com/office/drawing/2014/main" id="{00000000-0008-0000-0100-000046030000}"/>
            </a:ext>
          </a:extLst>
        </xdr:cNvPr>
        <xdr:cNvSpPr txBox="1"/>
      </xdr:nvSpPr>
      <xdr:spPr>
        <a:xfrm>
          <a:off x="185611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839" name="n_2mainValue【児童館】&#10;一人当たり面積">
          <a:extLst>
            <a:ext uri="{FF2B5EF4-FFF2-40B4-BE49-F238E27FC236}">
              <a16:creationId xmlns="" xmlns:a16="http://schemas.microsoft.com/office/drawing/2014/main" id="{00000000-0008-0000-0100-000047030000}"/>
            </a:ext>
          </a:extLst>
        </xdr:cNvPr>
        <xdr:cNvSpPr txBox="1"/>
      </xdr:nvSpPr>
      <xdr:spPr>
        <a:xfrm>
          <a:off x="1777626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840" name="n_3mainValue【児童館】&#10;一人当たり面積">
          <a:extLst>
            <a:ext uri="{FF2B5EF4-FFF2-40B4-BE49-F238E27FC236}">
              <a16:creationId xmlns="" xmlns:a16="http://schemas.microsoft.com/office/drawing/2014/main" id="{00000000-0008-0000-0100-000048030000}"/>
            </a:ext>
          </a:extLst>
        </xdr:cNvPr>
        <xdr:cNvSpPr txBox="1"/>
      </xdr:nvSpPr>
      <xdr:spPr>
        <a:xfrm>
          <a:off x="1700156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155464</xdr:rowOff>
    </xdr:from>
    <xdr:ext cx="469744" cy="259045"/>
    <xdr:sp macro="" textlink="">
      <xdr:nvSpPr>
        <xdr:cNvPr id="841" name="n_4mainValue【児童館】&#10;一人当たり面積">
          <a:extLst>
            <a:ext uri="{FF2B5EF4-FFF2-40B4-BE49-F238E27FC236}">
              <a16:creationId xmlns="" xmlns:a16="http://schemas.microsoft.com/office/drawing/2014/main" id="{00000000-0008-0000-0100-000049030000}"/>
            </a:ext>
          </a:extLst>
        </xdr:cNvPr>
        <xdr:cNvSpPr txBox="1"/>
      </xdr:nvSpPr>
      <xdr:spPr>
        <a:xfrm>
          <a:off x="1622686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 xmlns:a16="http://schemas.microsoft.com/office/drawing/2014/main" id="{00000000-0008-0000-0100-00004A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 xmlns:a16="http://schemas.microsoft.com/office/drawing/2014/main" id="{00000000-0008-0000-0100-00004B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 xmlns:a16="http://schemas.microsoft.com/office/drawing/2014/main" id="{00000000-0008-0000-0100-00004C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 xmlns:a16="http://schemas.microsoft.com/office/drawing/2014/main" id="{00000000-0008-0000-0100-00004D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 xmlns:a16="http://schemas.microsoft.com/office/drawing/2014/main" id="{00000000-0008-0000-0100-00004E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 xmlns:a16="http://schemas.microsoft.com/office/drawing/2014/main" id="{00000000-0008-0000-0100-00004F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 xmlns:a16="http://schemas.microsoft.com/office/drawing/2014/main" id="{00000000-0008-0000-0100-000050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 xmlns:a16="http://schemas.microsoft.com/office/drawing/2014/main" id="{00000000-0008-0000-0100-000051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 xmlns:a16="http://schemas.microsoft.com/office/drawing/2014/main" id="{00000000-0008-0000-0100-000052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 xmlns:a16="http://schemas.microsoft.com/office/drawing/2014/main" id="{00000000-0008-0000-0100-000053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 xmlns:a16="http://schemas.microsoft.com/office/drawing/2014/main" id="{00000000-0008-0000-0100-000054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 xmlns:a16="http://schemas.microsoft.com/office/drawing/2014/main" id="{00000000-0008-0000-0100-000055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 xmlns:a16="http://schemas.microsoft.com/office/drawing/2014/main" id="{00000000-0008-0000-0100-000056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 xmlns:a16="http://schemas.microsoft.com/office/drawing/2014/main" id="{00000000-0008-0000-0100-000057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 xmlns:a16="http://schemas.microsoft.com/office/drawing/2014/main" id="{00000000-0008-0000-0100-000058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 xmlns:a16="http://schemas.microsoft.com/office/drawing/2014/main" id="{00000000-0008-0000-0100-000059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 xmlns:a16="http://schemas.microsoft.com/office/drawing/2014/main" id="{00000000-0008-0000-0100-00005A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 xmlns:a16="http://schemas.microsoft.com/office/drawing/2014/main" id="{00000000-0008-0000-0100-00005B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 xmlns:a16="http://schemas.microsoft.com/office/drawing/2014/main" id="{00000000-0008-0000-0100-00005C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 xmlns:a16="http://schemas.microsoft.com/office/drawing/2014/main" id="{00000000-0008-0000-0100-00005D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 xmlns:a16="http://schemas.microsoft.com/office/drawing/2014/main" id="{00000000-0008-0000-0100-00005E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 xmlns:a16="http://schemas.microsoft.com/office/drawing/2014/main" id="{00000000-0008-0000-0100-00005F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 xmlns:a16="http://schemas.microsoft.com/office/drawing/2014/main" id="{00000000-0008-0000-0100-000060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 xmlns:a16="http://schemas.microsoft.com/office/drawing/2014/main" id="{00000000-0008-0000-0100-000061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公民館】&#10;有形固定資産減価償却率グラフ枠">
          <a:extLst>
            <a:ext uri="{FF2B5EF4-FFF2-40B4-BE49-F238E27FC236}">
              <a16:creationId xmlns="" xmlns:a16="http://schemas.microsoft.com/office/drawing/2014/main" id="{00000000-0008-0000-0100-000062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867" name="直線コネクタ 866">
          <a:extLst>
            <a:ext uri="{FF2B5EF4-FFF2-40B4-BE49-F238E27FC236}">
              <a16:creationId xmlns="" xmlns:a16="http://schemas.microsoft.com/office/drawing/2014/main" id="{00000000-0008-0000-0100-000063030000}"/>
            </a:ext>
          </a:extLst>
        </xdr:cNvPr>
        <xdr:cNvCxnSpPr/>
      </xdr:nvCxnSpPr>
      <xdr:spPr>
        <a:xfrm flipV="1">
          <a:off x="14375764" y="16882655"/>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8" name="【公民館】&#10;有形固定資産減価償却率最小値テキスト">
          <a:extLst>
            <a:ext uri="{FF2B5EF4-FFF2-40B4-BE49-F238E27FC236}">
              <a16:creationId xmlns="" xmlns:a16="http://schemas.microsoft.com/office/drawing/2014/main" id="{00000000-0008-0000-0100-00006403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9" name="直線コネクタ 868">
          <a:extLst>
            <a:ext uri="{FF2B5EF4-FFF2-40B4-BE49-F238E27FC236}">
              <a16:creationId xmlns="" xmlns:a16="http://schemas.microsoft.com/office/drawing/2014/main" id="{00000000-0008-0000-0100-00006503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870" name="【公民館】&#10;有形固定資産減価償却率最大値テキスト">
          <a:extLst>
            <a:ext uri="{FF2B5EF4-FFF2-40B4-BE49-F238E27FC236}">
              <a16:creationId xmlns="" xmlns:a16="http://schemas.microsoft.com/office/drawing/2014/main" id="{00000000-0008-0000-0100-000066030000}"/>
            </a:ext>
          </a:extLst>
        </xdr:cNvPr>
        <xdr:cNvSpPr txBox="1"/>
      </xdr:nvSpPr>
      <xdr:spPr>
        <a:xfrm>
          <a:off x="14414500" y="166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871" name="直線コネクタ 870">
          <a:extLst>
            <a:ext uri="{FF2B5EF4-FFF2-40B4-BE49-F238E27FC236}">
              <a16:creationId xmlns="" xmlns:a16="http://schemas.microsoft.com/office/drawing/2014/main" id="{00000000-0008-0000-0100-000067030000}"/>
            </a:ext>
          </a:extLst>
        </xdr:cNvPr>
        <xdr:cNvCxnSpPr/>
      </xdr:nvCxnSpPr>
      <xdr:spPr>
        <a:xfrm>
          <a:off x="142875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872" name="【公民館】&#10;有形固定資産減価償却率平均値テキスト">
          <a:extLst>
            <a:ext uri="{FF2B5EF4-FFF2-40B4-BE49-F238E27FC236}">
              <a16:creationId xmlns="" xmlns:a16="http://schemas.microsoft.com/office/drawing/2014/main" id="{00000000-0008-0000-0100-000068030000}"/>
            </a:ext>
          </a:extLst>
        </xdr:cNvPr>
        <xdr:cNvSpPr txBox="1"/>
      </xdr:nvSpPr>
      <xdr:spPr>
        <a:xfrm>
          <a:off x="144145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873" name="フローチャート: 判断 872">
          <a:extLst>
            <a:ext uri="{FF2B5EF4-FFF2-40B4-BE49-F238E27FC236}">
              <a16:creationId xmlns="" xmlns:a16="http://schemas.microsoft.com/office/drawing/2014/main" id="{00000000-0008-0000-0100-000069030000}"/>
            </a:ext>
          </a:extLst>
        </xdr:cNvPr>
        <xdr:cNvSpPr/>
      </xdr:nvSpPr>
      <xdr:spPr>
        <a:xfrm>
          <a:off x="14325600" y="178148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874" name="フローチャート: 判断 873">
          <a:extLst>
            <a:ext uri="{FF2B5EF4-FFF2-40B4-BE49-F238E27FC236}">
              <a16:creationId xmlns="" xmlns:a16="http://schemas.microsoft.com/office/drawing/2014/main" id="{00000000-0008-0000-0100-00006A030000}"/>
            </a:ext>
          </a:extLst>
        </xdr:cNvPr>
        <xdr:cNvSpPr/>
      </xdr:nvSpPr>
      <xdr:spPr>
        <a:xfrm>
          <a:off x="13578840" y="1778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875" name="フローチャート: 判断 874">
          <a:extLst>
            <a:ext uri="{FF2B5EF4-FFF2-40B4-BE49-F238E27FC236}">
              <a16:creationId xmlns="" xmlns:a16="http://schemas.microsoft.com/office/drawing/2014/main" id="{00000000-0008-0000-0100-00006B030000}"/>
            </a:ext>
          </a:extLst>
        </xdr:cNvPr>
        <xdr:cNvSpPr/>
      </xdr:nvSpPr>
      <xdr:spPr>
        <a:xfrm>
          <a:off x="12804140" y="1781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876" name="フローチャート: 判断 875">
          <a:extLst>
            <a:ext uri="{FF2B5EF4-FFF2-40B4-BE49-F238E27FC236}">
              <a16:creationId xmlns="" xmlns:a16="http://schemas.microsoft.com/office/drawing/2014/main" id="{00000000-0008-0000-0100-00006C030000}"/>
            </a:ext>
          </a:extLst>
        </xdr:cNvPr>
        <xdr:cNvSpPr/>
      </xdr:nvSpPr>
      <xdr:spPr>
        <a:xfrm>
          <a:off x="12029440" y="1780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877" name="フローチャート: 判断 876">
          <a:extLst>
            <a:ext uri="{FF2B5EF4-FFF2-40B4-BE49-F238E27FC236}">
              <a16:creationId xmlns="" xmlns:a16="http://schemas.microsoft.com/office/drawing/2014/main" id="{00000000-0008-0000-0100-00006D030000}"/>
            </a:ext>
          </a:extLst>
        </xdr:cNvPr>
        <xdr:cNvSpPr/>
      </xdr:nvSpPr>
      <xdr:spPr>
        <a:xfrm>
          <a:off x="112318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 xmlns:a16="http://schemas.microsoft.com/office/drawing/2014/main" id="{00000000-0008-0000-0100-00006E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 xmlns:a16="http://schemas.microsoft.com/office/drawing/2014/main" id="{00000000-0008-0000-0100-00006F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 xmlns:a16="http://schemas.microsoft.com/office/drawing/2014/main" id="{00000000-0008-0000-0100-000070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 xmlns:a16="http://schemas.microsoft.com/office/drawing/2014/main" id="{00000000-0008-0000-0100-000071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 xmlns:a16="http://schemas.microsoft.com/office/drawing/2014/main" id="{00000000-0008-0000-0100-000072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883" name="楕円 882">
          <a:extLst>
            <a:ext uri="{FF2B5EF4-FFF2-40B4-BE49-F238E27FC236}">
              <a16:creationId xmlns="" xmlns:a16="http://schemas.microsoft.com/office/drawing/2014/main" id="{00000000-0008-0000-0100-000073030000}"/>
            </a:ext>
          </a:extLst>
        </xdr:cNvPr>
        <xdr:cNvSpPr/>
      </xdr:nvSpPr>
      <xdr:spPr>
        <a:xfrm>
          <a:off x="14325600" y="178752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884" name="【公民館】&#10;有形固定資産減価償却率該当値テキスト">
          <a:extLst>
            <a:ext uri="{FF2B5EF4-FFF2-40B4-BE49-F238E27FC236}">
              <a16:creationId xmlns="" xmlns:a16="http://schemas.microsoft.com/office/drawing/2014/main" id="{00000000-0008-0000-0100-000074030000}"/>
            </a:ext>
          </a:extLst>
        </xdr:cNvPr>
        <xdr:cNvSpPr txBox="1"/>
      </xdr:nvSpPr>
      <xdr:spPr>
        <a:xfrm>
          <a:off x="14414500" y="178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72752</xdr:rowOff>
    </xdr:from>
    <xdr:to>
      <xdr:col>81</xdr:col>
      <xdr:colOff>101600</xdr:colOff>
      <xdr:row>107</xdr:row>
      <xdr:rowOff>2902</xdr:rowOff>
    </xdr:to>
    <xdr:sp macro="" textlink="">
      <xdr:nvSpPr>
        <xdr:cNvPr id="885" name="楕円 884">
          <a:extLst>
            <a:ext uri="{FF2B5EF4-FFF2-40B4-BE49-F238E27FC236}">
              <a16:creationId xmlns="" xmlns:a16="http://schemas.microsoft.com/office/drawing/2014/main" id="{00000000-0008-0000-0100-000075030000}"/>
            </a:ext>
          </a:extLst>
        </xdr:cNvPr>
        <xdr:cNvSpPr/>
      </xdr:nvSpPr>
      <xdr:spPr>
        <a:xfrm>
          <a:off x="13578840" y="17842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123552</xdr:rowOff>
    </xdr:from>
    <xdr:to>
      <xdr:col>85</xdr:col>
      <xdr:colOff>127000</xdr:colOff>
      <xdr:row>106</xdr:row>
      <xdr:rowOff>156211</xdr:rowOff>
    </xdr:to>
    <xdr:cxnSp macro="">
      <xdr:nvCxnSpPr>
        <xdr:cNvPr id="886" name="直線コネクタ 885">
          <a:extLst>
            <a:ext uri="{FF2B5EF4-FFF2-40B4-BE49-F238E27FC236}">
              <a16:creationId xmlns="" xmlns:a16="http://schemas.microsoft.com/office/drawing/2014/main" id="{00000000-0008-0000-0100-000076030000}"/>
            </a:ext>
          </a:extLst>
        </xdr:cNvPr>
        <xdr:cNvCxnSpPr/>
      </xdr:nvCxnSpPr>
      <xdr:spPr>
        <a:xfrm>
          <a:off x="13629640" y="17893392"/>
          <a:ext cx="74676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887" name="楕円 886">
          <a:extLst>
            <a:ext uri="{FF2B5EF4-FFF2-40B4-BE49-F238E27FC236}">
              <a16:creationId xmlns="" xmlns:a16="http://schemas.microsoft.com/office/drawing/2014/main" id="{00000000-0008-0000-0100-000077030000}"/>
            </a:ext>
          </a:extLst>
        </xdr:cNvPr>
        <xdr:cNvSpPr/>
      </xdr:nvSpPr>
      <xdr:spPr>
        <a:xfrm>
          <a:off x="12804140" y="1784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123552</xdr:rowOff>
    </xdr:from>
    <xdr:to>
      <xdr:col>81</xdr:col>
      <xdr:colOff>50800</xdr:colOff>
      <xdr:row>106</xdr:row>
      <xdr:rowOff>125186</xdr:rowOff>
    </xdr:to>
    <xdr:cxnSp macro="">
      <xdr:nvCxnSpPr>
        <xdr:cNvPr id="888" name="直線コネクタ 887">
          <a:extLst>
            <a:ext uri="{FF2B5EF4-FFF2-40B4-BE49-F238E27FC236}">
              <a16:creationId xmlns="" xmlns:a16="http://schemas.microsoft.com/office/drawing/2014/main" id="{00000000-0008-0000-0100-000078030000}"/>
            </a:ext>
          </a:extLst>
        </xdr:cNvPr>
        <xdr:cNvCxnSpPr/>
      </xdr:nvCxnSpPr>
      <xdr:spPr>
        <a:xfrm flipV="1">
          <a:off x="12854940" y="17893392"/>
          <a:ext cx="7747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40095</xdr:rowOff>
    </xdr:from>
    <xdr:to>
      <xdr:col>72</xdr:col>
      <xdr:colOff>38100</xdr:colOff>
      <xdr:row>106</xdr:row>
      <xdr:rowOff>141695</xdr:rowOff>
    </xdr:to>
    <xdr:sp macro="" textlink="">
      <xdr:nvSpPr>
        <xdr:cNvPr id="889" name="楕円 888">
          <a:extLst>
            <a:ext uri="{FF2B5EF4-FFF2-40B4-BE49-F238E27FC236}">
              <a16:creationId xmlns="" xmlns:a16="http://schemas.microsoft.com/office/drawing/2014/main" id="{00000000-0008-0000-0100-000079030000}"/>
            </a:ext>
          </a:extLst>
        </xdr:cNvPr>
        <xdr:cNvSpPr/>
      </xdr:nvSpPr>
      <xdr:spPr>
        <a:xfrm>
          <a:off x="12029440" y="17809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90895</xdr:rowOff>
    </xdr:from>
    <xdr:to>
      <xdr:col>76</xdr:col>
      <xdr:colOff>114300</xdr:colOff>
      <xdr:row>106</xdr:row>
      <xdr:rowOff>125186</xdr:rowOff>
    </xdr:to>
    <xdr:cxnSp macro="">
      <xdr:nvCxnSpPr>
        <xdr:cNvPr id="890" name="直線コネクタ 889">
          <a:extLst>
            <a:ext uri="{FF2B5EF4-FFF2-40B4-BE49-F238E27FC236}">
              <a16:creationId xmlns="" xmlns:a16="http://schemas.microsoft.com/office/drawing/2014/main" id="{00000000-0008-0000-0100-00007A030000}"/>
            </a:ext>
          </a:extLst>
        </xdr:cNvPr>
        <xdr:cNvCxnSpPr/>
      </xdr:nvCxnSpPr>
      <xdr:spPr>
        <a:xfrm>
          <a:off x="12072620" y="17860735"/>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891" name="楕円 890">
          <a:extLst>
            <a:ext uri="{FF2B5EF4-FFF2-40B4-BE49-F238E27FC236}">
              <a16:creationId xmlns="" xmlns:a16="http://schemas.microsoft.com/office/drawing/2014/main" id="{00000000-0008-0000-0100-00007B030000}"/>
            </a:ext>
          </a:extLst>
        </xdr:cNvPr>
        <xdr:cNvSpPr/>
      </xdr:nvSpPr>
      <xdr:spPr>
        <a:xfrm>
          <a:off x="1123188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59871</xdr:rowOff>
    </xdr:from>
    <xdr:to>
      <xdr:col>71</xdr:col>
      <xdr:colOff>177800</xdr:colOff>
      <xdr:row>106</xdr:row>
      <xdr:rowOff>90895</xdr:rowOff>
    </xdr:to>
    <xdr:cxnSp macro="">
      <xdr:nvCxnSpPr>
        <xdr:cNvPr id="892" name="直線コネクタ 891">
          <a:extLst>
            <a:ext uri="{FF2B5EF4-FFF2-40B4-BE49-F238E27FC236}">
              <a16:creationId xmlns="" xmlns:a16="http://schemas.microsoft.com/office/drawing/2014/main" id="{00000000-0008-0000-0100-00007C030000}"/>
            </a:ext>
          </a:extLst>
        </xdr:cNvPr>
        <xdr:cNvCxnSpPr/>
      </xdr:nvCxnSpPr>
      <xdr:spPr>
        <a:xfrm>
          <a:off x="11282680" y="17829711"/>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893" name="n_1aveValue【公民館】&#10;有形固定資産減価償却率">
          <a:extLst>
            <a:ext uri="{FF2B5EF4-FFF2-40B4-BE49-F238E27FC236}">
              <a16:creationId xmlns="" xmlns:a16="http://schemas.microsoft.com/office/drawing/2014/main" id="{00000000-0008-0000-0100-00007D030000}"/>
            </a:ext>
          </a:extLst>
        </xdr:cNvPr>
        <xdr:cNvSpPr txBox="1"/>
      </xdr:nvSpPr>
      <xdr:spPr>
        <a:xfrm>
          <a:off x="13437244" y="1756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894" name="n_2aveValue【公民館】&#10;有形固定資産減価償却率">
          <a:extLst>
            <a:ext uri="{FF2B5EF4-FFF2-40B4-BE49-F238E27FC236}">
              <a16:creationId xmlns="" xmlns:a16="http://schemas.microsoft.com/office/drawing/2014/main" id="{00000000-0008-0000-0100-00007E030000}"/>
            </a:ext>
          </a:extLst>
        </xdr:cNvPr>
        <xdr:cNvSpPr txBox="1"/>
      </xdr:nvSpPr>
      <xdr:spPr>
        <a:xfrm>
          <a:off x="12675244" y="1760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895" name="n_3aveValue【公民館】&#10;有形固定資産減価償却率">
          <a:extLst>
            <a:ext uri="{FF2B5EF4-FFF2-40B4-BE49-F238E27FC236}">
              <a16:creationId xmlns="" xmlns:a16="http://schemas.microsoft.com/office/drawing/2014/main" id="{00000000-0008-0000-0100-00007F030000}"/>
            </a:ext>
          </a:extLst>
        </xdr:cNvPr>
        <xdr:cNvSpPr txBox="1"/>
      </xdr:nvSpPr>
      <xdr:spPr>
        <a:xfrm>
          <a:off x="11900544" y="175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896" name="n_4aveValue【公民館】&#10;有形固定資産減価償却率">
          <a:extLst>
            <a:ext uri="{FF2B5EF4-FFF2-40B4-BE49-F238E27FC236}">
              <a16:creationId xmlns="" xmlns:a16="http://schemas.microsoft.com/office/drawing/2014/main" id="{00000000-0008-0000-0100-000080030000}"/>
            </a:ext>
          </a:extLst>
        </xdr:cNvPr>
        <xdr:cNvSpPr txBox="1"/>
      </xdr:nvSpPr>
      <xdr:spPr>
        <a:xfrm>
          <a:off x="11102984"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165479</xdr:rowOff>
    </xdr:from>
    <xdr:ext cx="405111" cy="259045"/>
    <xdr:sp macro="" textlink="">
      <xdr:nvSpPr>
        <xdr:cNvPr id="897" name="n_1mainValue【公民館】&#10;有形固定資産減価償却率">
          <a:extLst>
            <a:ext uri="{FF2B5EF4-FFF2-40B4-BE49-F238E27FC236}">
              <a16:creationId xmlns="" xmlns:a16="http://schemas.microsoft.com/office/drawing/2014/main" id="{00000000-0008-0000-0100-000081030000}"/>
            </a:ext>
          </a:extLst>
        </xdr:cNvPr>
        <xdr:cNvSpPr txBox="1"/>
      </xdr:nvSpPr>
      <xdr:spPr>
        <a:xfrm>
          <a:off x="13437244" y="1793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898" name="n_2mainValue【公民館】&#10;有形固定資産減価償却率">
          <a:extLst>
            <a:ext uri="{FF2B5EF4-FFF2-40B4-BE49-F238E27FC236}">
              <a16:creationId xmlns="" xmlns:a16="http://schemas.microsoft.com/office/drawing/2014/main" id="{00000000-0008-0000-0100-000082030000}"/>
            </a:ext>
          </a:extLst>
        </xdr:cNvPr>
        <xdr:cNvSpPr txBox="1"/>
      </xdr:nvSpPr>
      <xdr:spPr>
        <a:xfrm>
          <a:off x="12675244" y="179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132822</xdr:rowOff>
    </xdr:from>
    <xdr:ext cx="405111" cy="259045"/>
    <xdr:sp macro="" textlink="">
      <xdr:nvSpPr>
        <xdr:cNvPr id="899" name="n_3mainValue【公民館】&#10;有形固定資産減価償却率">
          <a:extLst>
            <a:ext uri="{FF2B5EF4-FFF2-40B4-BE49-F238E27FC236}">
              <a16:creationId xmlns="" xmlns:a16="http://schemas.microsoft.com/office/drawing/2014/main" id="{00000000-0008-0000-0100-000083030000}"/>
            </a:ext>
          </a:extLst>
        </xdr:cNvPr>
        <xdr:cNvSpPr txBox="1"/>
      </xdr:nvSpPr>
      <xdr:spPr>
        <a:xfrm>
          <a:off x="1190054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127198</xdr:rowOff>
    </xdr:from>
    <xdr:ext cx="405111" cy="259045"/>
    <xdr:sp macro="" textlink="">
      <xdr:nvSpPr>
        <xdr:cNvPr id="900" name="n_4mainValue【公民館】&#10;有形固定資産減価償却率">
          <a:extLst>
            <a:ext uri="{FF2B5EF4-FFF2-40B4-BE49-F238E27FC236}">
              <a16:creationId xmlns="" xmlns:a16="http://schemas.microsoft.com/office/drawing/2014/main" id="{00000000-0008-0000-0100-000084030000}"/>
            </a:ext>
          </a:extLst>
        </xdr:cNvPr>
        <xdr:cNvSpPr txBox="1"/>
      </xdr:nvSpPr>
      <xdr:spPr>
        <a:xfrm>
          <a:off x="11102984" y="17561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 xmlns:a16="http://schemas.microsoft.com/office/drawing/2014/main" id="{00000000-0008-0000-0100-000085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 xmlns:a16="http://schemas.microsoft.com/office/drawing/2014/main" id="{00000000-0008-0000-0100-000086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 xmlns:a16="http://schemas.microsoft.com/office/drawing/2014/main" id="{00000000-0008-0000-0100-000087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 xmlns:a16="http://schemas.microsoft.com/office/drawing/2014/main" id="{00000000-0008-0000-0100-000088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 xmlns:a16="http://schemas.microsoft.com/office/drawing/2014/main" id="{00000000-0008-0000-0100-000089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 xmlns:a16="http://schemas.microsoft.com/office/drawing/2014/main" id="{00000000-0008-0000-0100-00008A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 xmlns:a16="http://schemas.microsoft.com/office/drawing/2014/main" id="{00000000-0008-0000-0100-00008B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 xmlns:a16="http://schemas.microsoft.com/office/drawing/2014/main" id="{00000000-0008-0000-0100-00008C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 xmlns:a16="http://schemas.microsoft.com/office/drawing/2014/main" id="{00000000-0008-0000-0100-00008D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 xmlns:a16="http://schemas.microsoft.com/office/drawing/2014/main" id="{00000000-0008-0000-0100-00008E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 xmlns:a16="http://schemas.microsoft.com/office/drawing/2014/main" id="{00000000-0008-0000-0100-00008F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 xmlns:a16="http://schemas.microsoft.com/office/drawing/2014/main" id="{00000000-0008-0000-0100-000090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 xmlns:a16="http://schemas.microsoft.com/office/drawing/2014/main" id="{00000000-0008-0000-0100-000091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 xmlns:a16="http://schemas.microsoft.com/office/drawing/2014/main" id="{00000000-0008-0000-0100-000092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 xmlns:a16="http://schemas.microsoft.com/office/drawing/2014/main" id="{00000000-0008-0000-0100-000093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 xmlns:a16="http://schemas.microsoft.com/office/drawing/2014/main" id="{00000000-0008-0000-0100-000094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 xmlns:a16="http://schemas.microsoft.com/office/drawing/2014/main" id="{00000000-0008-0000-0100-000095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 xmlns:a16="http://schemas.microsoft.com/office/drawing/2014/main" id="{00000000-0008-0000-0100-000096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 xmlns:a16="http://schemas.microsoft.com/office/drawing/2014/main" id="{00000000-0008-0000-0100-000097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 xmlns:a16="http://schemas.microsoft.com/office/drawing/2014/main" id="{00000000-0008-0000-0100-000098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 xmlns:a16="http://schemas.microsoft.com/office/drawing/2014/main" id="{00000000-0008-0000-0100-000099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 xmlns:a16="http://schemas.microsoft.com/office/drawing/2014/main" id="{00000000-0008-0000-0100-00009A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 xmlns:a16="http://schemas.microsoft.com/office/drawing/2014/main" id="{00000000-0008-0000-0100-00009B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 xmlns:a16="http://schemas.microsoft.com/office/drawing/2014/main" id="{00000000-0008-0000-0100-00009C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公民館】&#10;一人当たり面積グラフ枠">
          <a:extLst>
            <a:ext uri="{FF2B5EF4-FFF2-40B4-BE49-F238E27FC236}">
              <a16:creationId xmlns="" xmlns:a16="http://schemas.microsoft.com/office/drawing/2014/main" id="{00000000-0008-0000-0100-00009D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926" name="直線コネクタ 925">
          <a:extLst>
            <a:ext uri="{FF2B5EF4-FFF2-40B4-BE49-F238E27FC236}">
              <a16:creationId xmlns="" xmlns:a16="http://schemas.microsoft.com/office/drawing/2014/main" id="{00000000-0008-0000-0100-00009E030000}"/>
            </a:ext>
          </a:extLst>
        </xdr:cNvPr>
        <xdr:cNvCxnSpPr/>
      </xdr:nvCxnSpPr>
      <xdr:spPr>
        <a:xfrm flipV="1">
          <a:off x="19509104" y="168412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927" name="【公民館】&#10;一人当たり面積最小値テキスト">
          <a:extLst>
            <a:ext uri="{FF2B5EF4-FFF2-40B4-BE49-F238E27FC236}">
              <a16:creationId xmlns="" xmlns:a16="http://schemas.microsoft.com/office/drawing/2014/main" id="{00000000-0008-0000-0100-00009F030000}"/>
            </a:ext>
          </a:extLst>
        </xdr:cNvPr>
        <xdr:cNvSpPr txBox="1"/>
      </xdr:nvSpPr>
      <xdr:spPr>
        <a:xfrm>
          <a:off x="19547840" y="182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928" name="直線コネクタ 927">
          <a:extLst>
            <a:ext uri="{FF2B5EF4-FFF2-40B4-BE49-F238E27FC236}">
              <a16:creationId xmlns="" xmlns:a16="http://schemas.microsoft.com/office/drawing/2014/main" id="{00000000-0008-0000-0100-0000A0030000}"/>
            </a:ext>
          </a:extLst>
        </xdr:cNvPr>
        <xdr:cNvCxnSpPr/>
      </xdr:nvCxnSpPr>
      <xdr:spPr>
        <a:xfrm>
          <a:off x="19443700" y="1828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929" name="【公民館】&#10;一人当たり面積最大値テキスト">
          <a:extLst>
            <a:ext uri="{FF2B5EF4-FFF2-40B4-BE49-F238E27FC236}">
              <a16:creationId xmlns="" xmlns:a16="http://schemas.microsoft.com/office/drawing/2014/main" id="{00000000-0008-0000-0100-0000A1030000}"/>
            </a:ext>
          </a:extLst>
        </xdr:cNvPr>
        <xdr:cNvSpPr txBox="1"/>
      </xdr:nvSpPr>
      <xdr:spPr>
        <a:xfrm>
          <a:off x="19547840" y="166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930" name="直線コネクタ 929">
          <a:extLst>
            <a:ext uri="{FF2B5EF4-FFF2-40B4-BE49-F238E27FC236}">
              <a16:creationId xmlns="" xmlns:a16="http://schemas.microsoft.com/office/drawing/2014/main" id="{00000000-0008-0000-0100-0000A2030000}"/>
            </a:ext>
          </a:extLst>
        </xdr:cNvPr>
        <xdr:cNvCxnSpPr/>
      </xdr:nvCxnSpPr>
      <xdr:spPr>
        <a:xfrm>
          <a:off x="19443700" y="16841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931" name="【公民館】&#10;一人当たり面積平均値テキスト">
          <a:extLst>
            <a:ext uri="{FF2B5EF4-FFF2-40B4-BE49-F238E27FC236}">
              <a16:creationId xmlns="" xmlns:a16="http://schemas.microsoft.com/office/drawing/2014/main" id="{00000000-0008-0000-0100-0000A3030000}"/>
            </a:ext>
          </a:extLst>
        </xdr:cNvPr>
        <xdr:cNvSpPr txBox="1"/>
      </xdr:nvSpPr>
      <xdr:spPr>
        <a:xfrm>
          <a:off x="19547840" y="1783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932" name="フローチャート: 判断 931">
          <a:extLst>
            <a:ext uri="{FF2B5EF4-FFF2-40B4-BE49-F238E27FC236}">
              <a16:creationId xmlns="" xmlns:a16="http://schemas.microsoft.com/office/drawing/2014/main" id="{00000000-0008-0000-0100-0000A4030000}"/>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933" name="フローチャート: 判断 932">
          <a:extLst>
            <a:ext uri="{FF2B5EF4-FFF2-40B4-BE49-F238E27FC236}">
              <a16:creationId xmlns="" xmlns:a16="http://schemas.microsoft.com/office/drawing/2014/main" id="{00000000-0008-0000-0100-0000A5030000}"/>
            </a:ext>
          </a:extLst>
        </xdr:cNvPr>
        <xdr:cNvSpPr/>
      </xdr:nvSpPr>
      <xdr:spPr>
        <a:xfrm>
          <a:off x="18735040" y="178605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934" name="フローチャート: 判断 933">
          <a:extLst>
            <a:ext uri="{FF2B5EF4-FFF2-40B4-BE49-F238E27FC236}">
              <a16:creationId xmlns="" xmlns:a16="http://schemas.microsoft.com/office/drawing/2014/main" id="{00000000-0008-0000-0100-0000A6030000}"/>
            </a:ext>
          </a:extLst>
        </xdr:cNvPr>
        <xdr:cNvSpPr/>
      </xdr:nvSpPr>
      <xdr:spPr>
        <a:xfrm>
          <a:off x="17937480" y="1784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935" name="フローチャート: 判断 934">
          <a:extLst>
            <a:ext uri="{FF2B5EF4-FFF2-40B4-BE49-F238E27FC236}">
              <a16:creationId xmlns="" xmlns:a16="http://schemas.microsoft.com/office/drawing/2014/main" id="{00000000-0008-0000-0100-0000A7030000}"/>
            </a:ext>
          </a:extLst>
        </xdr:cNvPr>
        <xdr:cNvSpPr/>
      </xdr:nvSpPr>
      <xdr:spPr>
        <a:xfrm>
          <a:off x="17162780" y="178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936" name="フローチャート: 判断 935">
          <a:extLst>
            <a:ext uri="{FF2B5EF4-FFF2-40B4-BE49-F238E27FC236}">
              <a16:creationId xmlns="" xmlns:a16="http://schemas.microsoft.com/office/drawing/2014/main" id="{00000000-0008-0000-0100-0000A8030000}"/>
            </a:ext>
          </a:extLst>
        </xdr:cNvPr>
        <xdr:cNvSpPr/>
      </xdr:nvSpPr>
      <xdr:spPr>
        <a:xfrm>
          <a:off x="16388080" y="17843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 xmlns:a16="http://schemas.microsoft.com/office/drawing/2014/main" id="{00000000-0008-0000-0100-0000A9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 xmlns:a16="http://schemas.microsoft.com/office/drawing/2014/main" id="{00000000-0008-0000-0100-0000AA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 xmlns:a16="http://schemas.microsoft.com/office/drawing/2014/main" id="{00000000-0008-0000-0100-0000AB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 xmlns:a16="http://schemas.microsoft.com/office/drawing/2014/main" id="{00000000-0008-0000-0100-0000AC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 xmlns:a16="http://schemas.microsoft.com/office/drawing/2014/main" id="{00000000-0008-0000-0100-0000AD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16148</xdr:rowOff>
    </xdr:from>
    <xdr:to>
      <xdr:col>116</xdr:col>
      <xdr:colOff>114300</xdr:colOff>
      <xdr:row>103</xdr:row>
      <xdr:rowOff>117748</xdr:rowOff>
    </xdr:to>
    <xdr:sp macro="" textlink="">
      <xdr:nvSpPr>
        <xdr:cNvPr id="942" name="楕円 941">
          <a:extLst>
            <a:ext uri="{FF2B5EF4-FFF2-40B4-BE49-F238E27FC236}">
              <a16:creationId xmlns="" xmlns:a16="http://schemas.microsoft.com/office/drawing/2014/main" id="{00000000-0008-0000-0100-0000AE030000}"/>
            </a:ext>
          </a:extLst>
        </xdr:cNvPr>
        <xdr:cNvSpPr/>
      </xdr:nvSpPr>
      <xdr:spPr>
        <a:xfrm>
          <a:off x="1945894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39025</xdr:rowOff>
    </xdr:from>
    <xdr:ext cx="469744" cy="259045"/>
    <xdr:sp macro="" textlink="">
      <xdr:nvSpPr>
        <xdr:cNvPr id="943" name="【公民館】&#10;一人当たり面積該当値テキスト">
          <a:extLst>
            <a:ext uri="{FF2B5EF4-FFF2-40B4-BE49-F238E27FC236}">
              <a16:creationId xmlns="" xmlns:a16="http://schemas.microsoft.com/office/drawing/2014/main" id="{00000000-0008-0000-0100-0000AF030000}"/>
            </a:ext>
          </a:extLst>
        </xdr:cNvPr>
        <xdr:cNvSpPr txBox="1"/>
      </xdr:nvSpPr>
      <xdr:spPr>
        <a:xfrm>
          <a:off x="19547840" y="1713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30299</xdr:rowOff>
    </xdr:from>
    <xdr:to>
      <xdr:col>112</xdr:col>
      <xdr:colOff>38100</xdr:colOff>
      <xdr:row>103</xdr:row>
      <xdr:rowOff>131899</xdr:rowOff>
    </xdr:to>
    <xdr:sp macro="" textlink="">
      <xdr:nvSpPr>
        <xdr:cNvPr id="944" name="楕円 943">
          <a:extLst>
            <a:ext uri="{FF2B5EF4-FFF2-40B4-BE49-F238E27FC236}">
              <a16:creationId xmlns="" xmlns:a16="http://schemas.microsoft.com/office/drawing/2014/main" id="{00000000-0008-0000-0100-0000B0030000}"/>
            </a:ext>
          </a:extLst>
        </xdr:cNvPr>
        <xdr:cNvSpPr/>
      </xdr:nvSpPr>
      <xdr:spPr>
        <a:xfrm>
          <a:off x="18735040" y="172972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66948</xdr:rowOff>
    </xdr:from>
    <xdr:to>
      <xdr:col>116</xdr:col>
      <xdr:colOff>63500</xdr:colOff>
      <xdr:row>103</xdr:row>
      <xdr:rowOff>81099</xdr:rowOff>
    </xdr:to>
    <xdr:cxnSp macro="">
      <xdr:nvCxnSpPr>
        <xdr:cNvPr id="945" name="直線コネクタ 944">
          <a:extLst>
            <a:ext uri="{FF2B5EF4-FFF2-40B4-BE49-F238E27FC236}">
              <a16:creationId xmlns="" xmlns:a16="http://schemas.microsoft.com/office/drawing/2014/main" id="{00000000-0008-0000-0100-0000B1030000}"/>
            </a:ext>
          </a:extLst>
        </xdr:cNvPr>
        <xdr:cNvCxnSpPr/>
      </xdr:nvCxnSpPr>
      <xdr:spPr>
        <a:xfrm flipV="1">
          <a:off x="18778220" y="17333868"/>
          <a:ext cx="73152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64044</xdr:rowOff>
    </xdr:from>
    <xdr:to>
      <xdr:col>107</xdr:col>
      <xdr:colOff>101600</xdr:colOff>
      <xdr:row>101</xdr:row>
      <xdr:rowOff>165644</xdr:rowOff>
    </xdr:to>
    <xdr:sp macro="" textlink="">
      <xdr:nvSpPr>
        <xdr:cNvPr id="946" name="楕円 945">
          <a:extLst>
            <a:ext uri="{FF2B5EF4-FFF2-40B4-BE49-F238E27FC236}">
              <a16:creationId xmlns="" xmlns:a16="http://schemas.microsoft.com/office/drawing/2014/main" id="{00000000-0008-0000-0100-0000B2030000}"/>
            </a:ext>
          </a:extLst>
        </xdr:cNvPr>
        <xdr:cNvSpPr/>
      </xdr:nvSpPr>
      <xdr:spPr>
        <a:xfrm>
          <a:off x="17937480" y="169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114844</xdr:rowOff>
    </xdr:from>
    <xdr:to>
      <xdr:col>111</xdr:col>
      <xdr:colOff>177800</xdr:colOff>
      <xdr:row>103</xdr:row>
      <xdr:rowOff>81099</xdr:rowOff>
    </xdr:to>
    <xdr:cxnSp macro="">
      <xdr:nvCxnSpPr>
        <xdr:cNvPr id="947" name="直線コネクタ 946">
          <a:extLst>
            <a:ext uri="{FF2B5EF4-FFF2-40B4-BE49-F238E27FC236}">
              <a16:creationId xmlns="" xmlns:a16="http://schemas.microsoft.com/office/drawing/2014/main" id="{00000000-0008-0000-0100-0000B3030000}"/>
            </a:ext>
          </a:extLst>
        </xdr:cNvPr>
        <xdr:cNvCxnSpPr/>
      </xdr:nvCxnSpPr>
      <xdr:spPr>
        <a:xfrm>
          <a:off x="17988280" y="17046484"/>
          <a:ext cx="789940" cy="30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104321</xdr:rowOff>
    </xdr:from>
    <xdr:to>
      <xdr:col>102</xdr:col>
      <xdr:colOff>165100</xdr:colOff>
      <xdr:row>102</xdr:row>
      <xdr:rowOff>34471</xdr:rowOff>
    </xdr:to>
    <xdr:sp macro="" textlink="">
      <xdr:nvSpPr>
        <xdr:cNvPr id="948" name="楕円 947">
          <a:extLst>
            <a:ext uri="{FF2B5EF4-FFF2-40B4-BE49-F238E27FC236}">
              <a16:creationId xmlns="" xmlns:a16="http://schemas.microsoft.com/office/drawing/2014/main" id="{00000000-0008-0000-0100-0000B4030000}"/>
            </a:ext>
          </a:extLst>
        </xdr:cNvPr>
        <xdr:cNvSpPr/>
      </xdr:nvSpPr>
      <xdr:spPr>
        <a:xfrm>
          <a:off x="17162780" y="17035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114844</xdr:rowOff>
    </xdr:from>
    <xdr:to>
      <xdr:col>107</xdr:col>
      <xdr:colOff>50800</xdr:colOff>
      <xdr:row>101</xdr:row>
      <xdr:rowOff>155121</xdr:rowOff>
    </xdr:to>
    <xdr:cxnSp macro="">
      <xdr:nvCxnSpPr>
        <xdr:cNvPr id="949" name="直線コネクタ 948">
          <a:extLst>
            <a:ext uri="{FF2B5EF4-FFF2-40B4-BE49-F238E27FC236}">
              <a16:creationId xmlns="" xmlns:a16="http://schemas.microsoft.com/office/drawing/2014/main" id="{00000000-0008-0000-0100-0000B5030000}"/>
            </a:ext>
          </a:extLst>
        </xdr:cNvPr>
        <xdr:cNvCxnSpPr/>
      </xdr:nvCxnSpPr>
      <xdr:spPr>
        <a:xfrm flipV="1">
          <a:off x="17213580" y="17046484"/>
          <a:ext cx="7747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134801</xdr:rowOff>
    </xdr:from>
    <xdr:to>
      <xdr:col>98</xdr:col>
      <xdr:colOff>38100</xdr:colOff>
      <xdr:row>102</xdr:row>
      <xdr:rowOff>64951</xdr:rowOff>
    </xdr:to>
    <xdr:sp macro="" textlink="">
      <xdr:nvSpPr>
        <xdr:cNvPr id="950" name="楕円 949">
          <a:extLst>
            <a:ext uri="{FF2B5EF4-FFF2-40B4-BE49-F238E27FC236}">
              <a16:creationId xmlns="" xmlns:a16="http://schemas.microsoft.com/office/drawing/2014/main" id="{00000000-0008-0000-0100-0000B6030000}"/>
            </a:ext>
          </a:extLst>
        </xdr:cNvPr>
        <xdr:cNvSpPr/>
      </xdr:nvSpPr>
      <xdr:spPr>
        <a:xfrm>
          <a:off x="16388080" y="170664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155121</xdr:rowOff>
    </xdr:from>
    <xdr:to>
      <xdr:col>102</xdr:col>
      <xdr:colOff>114300</xdr:colOff>
      <xdr:row>102</xdr:row>
      <xdr:rowOff>14151</xdr:rowOff>
    </xdr:to>
    <xdr:cxnSp macro="">
      <xdr:nvCxnSpPr>
        <xdr:cNvPr id="951" name="直線コネクタ 950">
          <a:extLst>
            <a:ext uri="{FF2B5EF4-FFF2-40B4-BE49-F238E27FC236}">
              <a16:creationId xmlns="" xmlns:a16="http://schemas.microsoft.com/office/drawing/2014/main" id="{00000000-0008-0000-0100-0000B7030000}"/>
            </a:ext>
          </a:extLst>
        </xdr:cNvPr>
        <xdr:cNvCxnSpPr/>
      </xdr:nvCxnSpPr>
      <xdr:spPr>
        <a:xfrm flipV="1">
          <a:off x="16431260" y="17086761"/>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11991</xdr:rowOff>
    </xdr:from>
    <xdr:ext cx="469744" cy="259045"/>
    <xdr:sp macro="" textlink="">
      <xdr:nvSpPr>
        <xdr:cNvPr id="952" name="n_1aveValue【公民館】&#10;一人当たり面積">
          <a:extLst>
            <a:ext uri="{FF2B5EF4-FFF2-40B4-BE49-F238E27FC236}">
              <a16:creationId xmlns="" xmlns:a16="http://schemas.microsoft.com/office/drawing/2014/main" id="{00000000-0008-0000-0100-0000B8030000}"/>
            </a:ext>
          </a:extLst>
        </xdr:cNvPr>
        <xdr:cNvSpPr txBox="1"/>
      </xdr:nvSpPr>
      <xdr:spPr>
        <a:xfrm>
          <a:off x="18561127" y="1794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169290</xdr:rowOff>
    </xdr:from>
    <xdr:ext cx="469744" cy="259045"/>
    <xdr:sp macro="" textlink="">
      <xdr:nvSpPr>
        <xdr:cNvPr id="953" name="n_2aveValue【公民館】&#10;一人当たり面積">
          <a:extLst>
            <a:ext uri="{FF2B5EF4-FFF2-40B4-BE49-F238E27FC236}">
              <a16:creationId xmlns="" xmlns:a16="http://schemas.microsoft.com/office/drawing/2014/main" id="{00000000-0008-0000-0100-0000B9030000}"/>
            </a:ext>
          </a:extLst>
        </xdr:cNvPr>
        <xdr:cNvSpPr txBox="1"/>
      </xdr:nvSpPr>
      <xdr:spPr>
        <a:xfrm>
          <a:off x="17776267" y="1793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161670</xdr:rowOff>
    </xdr:from>
    <xdr:ext cx="469744" cy="259045"/>
    <xdr:sp macro="" textlink="">
      <xdr:nvSpPr>
        <xdr:cNvPr id="954" name="n_3aveValue【公民館】&#10;一人当たり面積">
          <a:extLst>
            <a:ext uri="{FF2B5EF4-FFF2-40B4-BE49-F238E27FC236}">
              <a16:creationId xmlns="" xmlns:a16="http://schemas.microsoft.com/office/drawing/2014/main" id="{00000000-0008-0000-0100-0000BA030000}"/>
            </a:ext>
          </a:extLst>
        </xdr:cNvPr>
        <xdr:cNvSpPr txBox="1"/>
      </xdr:nvSpPr>
      <xdr:spPr>
        <a:xfrm>
          <a:off x="17001567" y="1793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166025</xdr:rowOff>
    </xdr:from>
    <xdr:ext cx="469744" cy="259045"/>
    <xdr:sp macro="" textlink="">
      <xdr:nvSpPr>
        <xdr:cNvPr id="955" name="n_4aveValue【公民館】&#10;一人当たり面積">
          <a:extLst>
            <a:ext uri="{FF2B5EF4-FFF2-40B4-BE49-F238E27FC236}">
              <a16:creationId xmlns="" xmlns:a16="http://schemas.microsoft.com/office/drawing/2014/main" id="{00000000-0008-0000-0100-0000BB030000}"/>
            </a:ext>
          </a:extLst>
        </xdr:cNvPr>
        <xdr:cNvSpPr txBox="1"/>
      </xdr:nvSpPr>
      <xdr:spPr>
        <a:xfrm>
          <a:off x="16226867" y="1793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148426</xdr:rowOff>
    </xdr:from>
    <xdr:ext cx="469744" cy="259045"/>
    <xdr:sp macro="" textlink="">
      <xdr:nvSpPr>
        <xdr:cNvPr id="956" name="n_1mainValue【公民館】&#10;一人当たり面積">
          <a:extLst>
            <a:ext uri="{FF2B5EF4-FFF2-40B4-BE49-F238E27FC236}">
              <a16:creationId xmlns="" xmlns:a16="http://schemas.microsoft.com/office/drawing/2014/main" id="{00000000-0008-0000-0100-0000BC030000}"/>
            </a:ext>
          </a:extLst>
        </xdr:cNvPr>
        <xdr:cNvSpPr txBox="1"/>
      </xdr:nvSpPr>
      <xdr:spPr>
        <a:xfrm>
          <a:off x="18561127" y="170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10721</xdr:rowOff>
    </xdr:from>
    <xdr:ext cx="469744" cy="259045"/>
    <xdr:sp macro="" textlink="">
      <xdr:nvSpPr>
        <xdr:cNvPr id="957" name="n_2mainValue【公民館】&#10;一人当たり面積">
          <a:extLst>
            <a:ext uri="{FF2B5EF4-FFF2-40B4-BE49-F238E27FC236}">
              <a16:creationId xmlns="" xmlns:a16="http://schemas.microsoft.com/office/drawing/2014/main" id="{00000000-0008-0000-0100-0000BD030000}"/>
            </a:ext>
          </a:extLst>
        </xdr:cNvPr>
        <xdr:cNvSpPr txBox="1"/>
      </xdr:nvSpPr>
      <xdr:spPr>
        <a:xfrm>
          <a:off x="17776267" y="1677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50998</xdr:rowOff>
    </xdr:from>
    <xdr:ext cx="469744" cy="259045"/>
    <xdr:sp macro="" textlink="">
      <xdr:nvSpPr>
        <xdr:cNvPr id="958" name="n_3mainValue【公民館】&#10;一人当たり面積">
          <a:extLst>
            <a:ext uri="{FF2B5EF4-FFF2-40B4-BE49-F238E27FC236}">
              <a16:creationId xmlns="" xmlns:a16="http://schemas.microsoft.com/office/drawing/2014/main" id="{00000000-0008-0000-0100-0000BE030000}"/>
            </a:ext>
          </a:extLst>
        </xdr:cNvPr>
        <xdr:cNvSpPr txBox="1"/>
      </xdr:nvSpPr>
      <xdr:spPr>
        <a:xfrm>
          <a:off x="1700156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81478</xdr:rowOff>
    </xdr:from>
    <xdr:ext cx="469744" cy="259045"/>
    <xdr:sp macro="" textlink="">
      <xdr:nvSpPr>
        <xdr:cNvPr id="959" name="n_4mainValue【公民館】&#10;一人当たり面積">
          <a:extLst>
            <a:ext uri="{FF2B5EF4-FFF2-40B4-BE49-F238E27FC236}">
              <a16:creationId xmlns="" xmlns:a16="http://schemas.microsoft.com/office/drawing/2014/main" id="{00000000-0008-0000-0100-0000BF030000}"/>
            </a:ext>
          </a:extLst>
        </xdr:cNvPr>
        <xdr:cNvSpPr txBox="1"/>
      </xdr:nvSpPr>
      <xdr:spPr>
        <a:xfrm>
          <a:off x="16226867" y="1684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 xmlns:a16="http://schemas.microsoft.com/office/drawing/2014/main" id="{00000000-0008-0000-0100-0000C0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 xmlns:a16="http://schemas.microsoft.com/office/drawing/2014/main" id="{00000000-0008-0000-0100-0000C1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 xmlns:a16="http://schemas.microsoft.com/office/drawing/2014/main" id="{00000000-0008-0000-0100-0000C2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資産減価償却率が類似団体平均を大幅に下回っている施設が半数となっているが、その他の施設は類似団体とほぼ同値かやや上回っている。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北西郷公民館は築</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年を経過しており、耐震化も一部未了となっていることから、今後の利用状況等も勘案し、活用方針が決まらない場合には縮小または取り壊しも含めて今後のあり方を検討する。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旧子育て支援センターは、令和</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年度までに解体予定である。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9,002
8,931
152.35
13,183,640
12,343,611
501,147
4,946,951
6,694,129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 xmlns:a16="http://schemas.microsoft.com/office/drawing/2014/main" id="{00000000-0008-0000-0200-00003A000000}"/>
            </a:ext>
          </a:extLst>
        </xdr:cNvPr>
        <xdr:cNvCxnSpPr/>
      </xdr:nvCxnSpPr>
      <xdr:spPr>
        <a:xfrm flipV="1">
          <a:off x="4086225" y="5694862"/>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 xmlns:a16="http://schemas.microsoft.com/office/drawing/2014/main" id="{00000000-0008-0000-0200-00003B000000}"/>
            </a:ext>
          </a:extLst>
        </xdr:cNvPr>
        <xdr:cNvSpPr txBox="1"/>
      </xdr:nvSpPr>
      <xdr:spPr>
        <a:xfrm>
          <a:off x="4124960" y="702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 xmlns:a16="http://schemas.microsoft.com/office/drawing/2014/main" id="{00000000-0008-0000-0200-00003C000000}"/>
            </a:ext>
          </a:extLst>
        </xdr:cNvPr>
        <xdr:cNvCxnSpPr/>
      </xdr:nvCxnSpPr>
      <xdr:spPr>
        <a:xfrm>
          <a:off x="4020820" y="70229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 xmlns:a16="http://schemas.microsoft.com/office/drawing/2014/main" id="{00000000-0008-0000-0200-00003D000000}"/>
            </a:ext>
          </a:extLst>
        </xdr:cNvPr>
        <xdr:cNvSpPr txBox="1"/>
      </xdr:nvSpPr>
      <xdr:spPr>
        <a:xfrm>
          <a:off x="4124960" y="5473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 xmlns:a16="http://schemas.microsoft.com/office/drawing/2014/main" id="{00000000-0008-0000-0200-00003E000000}"/>
            </a:ext>
          </a:extLst>
        </xdr:cNvPr>
        <xdr:cNvCxnSpPr/>
      </xdr:nvCxnSpPr>
      <xdr:spPr>
        <a:xfrm>
          <a:off x="4020820" y="5694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132823</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00000000-0008-0000-0200-00003F000000}"/>
            </a:ext>
          </a:extLst>
        </xdr:cNvPr>
        <xdr:cNvSpPr txBox="1"/>
      </xdr:nvSpPr>
      <xdr:spPr>
        <a:xfrm>
          <a:off x="4124960" y="6167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 xmlns:a16="http://schemas.microsoft.com/office/drawing/2014/main" id="{00000000-0008-0000-0200-000040000000}"/>
            </a:ext>
          </a:extLst>
        </xdr:cNvPr>
        <xdr:cNvSpPr/>
      </xdr:nvSpPr>
      <xdr:spPr>
        <a:xfrm>
          <a:off x="4036060" y="61894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 xmlns:a16="http://schemas.microsoft.com/office/drawing/2014/main" id="{00000000-0008-0000-0200-000041000000}"/>
            </a:ext>
          </a:extLst>
        </xdr:cNvPr>
        <xdr:cNvSpPr/>
      </xdr:nvSpPr>
      <xdr:spPr>
        <a:xfrm>
          <a:off x="3312160" y="62150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 xmlns:a16="http://schemas.microsoft.com/office/drawing/2014/main" id="{00000000-0008-0000-0200-000042000000}"/>
            </a:ext>
          </a:extLst>
        </xdr:cNvPr>
        <xdr:cNvSpPr/>
      </xdr:nvSpPr>
      <xdr:spPr>
        <a:xfrm>
          <a:off x="25146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 xmlns:a16="http://schemas.microsoft.com/office/drawing/2014/main" id="{00000000-0008-0000-0200-000043000000}"/>
            </a:ext>
          </a:extLst>
        </xdr:cNvPr>
        <xdr:cNvSpPr/>
      </xdr:nvSpPr>
      <xdr:spPr>
        <a:xfrm>
          <a:off x="173990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 xmlns:a16="http://schemas.microsoft.com/office/drawing/2014/main" id="{00000000-0008-0000-0200-000044000000}"/>
            </a:ext>
          </a:extLst>
        </xdr:cNvPr>
        <xdr:cNvSpPr/>
      </xdr:nvSpPr>
      <xdr:spPr>
        <a:xfrm>
          <a:off x="965200" y="6119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41728</xdr:rowOff>
    </xdr:from>
    <xdr:to>
      <xdr:col>15</xdr:col>
      <xdr:colOff>101600</xdr:colOff>
      <xdr:row>34</xdr:row>
      <xdr:rowOff>143328</xdr:rowOff>
    </xdr:to>
    <xdr:sp macro="" textlink="">
      <xdr:nvSpPr>
        <xdr:cNvPr id="74" name="楕円 73">
          <a:extLst>
            <a:ext uri="{FF2B5EF4-FFF2-40B4-BE49-F238E27FC236}">
              <a16:creationId xmlns="" xmlns:a16="http://schemas.microsoft.com/office/drawing/2014/main" id="{00000000-0008-0000-0200-00004A000000}"/>
            </a:ext>
          </a:extLst>
        </xdr:cNvPr>
        <xdr:cNvSpPr/>
      </xdr:nvSpPr>
      <xdr:spPr>
        <a:xfrm>
          <a:off x="2514600" y="57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9072</xdr:rowOff>
    </xdr:from>
    <xdr:to>
      <xdr:col>10</xdr:col>
      <xdr:colOff>165100</xdr:colOff>
      <xdr:row>34</xdr:row>
      <xdr:rowOff>110672</xdr:rowOff>
    </xdr:to>
    <xdr:sp macro="" textlink="">
      <xdr:nvSpPr>
        <xdr:cNvPr id="75" name="楕円 74">
          <a:extLst>
            <a:ext uri="{FF2B5EF4-FFF2-40B4-BE49-F238E27FC236}">
              <a16:creationId xmlns="" xmlns:a16="http://schemas.microsoft.com/office/drawing/2014/main" id="{00000000-0008-0000-0200-00004B000000}"/>
            </a:ext>
          </a:extLst>
        </xdr:cNvPr>
        <xdr:cNvSpPr/>
      </xdr:nvSpPr>
      <xdr:spPr>
        <a:xfrm>
          <a:off x="1739900" y="57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59872</xdr:rowOff>
    </xdr:from>
    <xdr:to>
      <xdr:col>15</xdr:col>
      <xdr:colOff>50800</xdr:colOff>
      <xdr:row>34</xdr:row>
      <xdr:rowOff>92528</xdr:rowOff>
    </xdr:to>
    <xdr:cxnSp macro="">
      <xdr:nvCxnSpPr>
        <xdr:cNvPr id="76" name="直線コネクタ 75">
          <a:extLst>
            <a:ext uri="{FF2B5EF4-FFF2-40B4-BE49-F238E27FC236}">
              <a16:creationId xmlns="" xmlns:a16="http://schemas.microsoft.com/office/drawing/2014/main" id="{00000000-0008-0000-0200-00004C000000}"/>
            </a:ext>
          </a:extLst>
        </xdr:cNvPr>
        <xdr:cNvCxnSpPr/>
      </xdr:nvCxnSpPr>
      <xdr:spPr>
        <a:xfrm>
          <a:off x="1790700" y="5759632"/>
          <a:ext cx="7747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147864</xdr:rowOff>
    </xdr:from>
    <xdr:to>
      <xdr:col>6</xdr:col>
      <xdr:colOff>38100</xdr:colOff>
      <xdr:row>34</xdr:row>
      <xdr:rowOff>78014</xdr:rowOff>
    </xdr:to>
    <xdr:sp macro="" textlink="">
      <xdr:nvSpPr>
        <xdr:cNvPr id="77" name="楕円 76">
          <a:extLst>
            <a:ext uri="{FF2B5EF4-FFF2-40B4-BE49-F238E27FC236}">
              <a16:creationId xmlns="" xmlns:a16="http://schemas.microsoft.com/office/drawing/2014/main" id="{00000000-0008-0000-0200-00004D000000}"/>
            </a:ext>
          </a:extLst>
        </xdr:cNvPr>
        <xdr:cNvSpPr/>
      </xdr:nvSpPr>
      <xdr:spPr>
        <a:xfrm>
          <a:off x="965200" y="56799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27214</xdr:rowOff>
    </xdr:from>
    <xdr:to>
      <xdr:col>10</xdr:col>
      <xdr:colOff>114300</xdr:colOff>
      <xdr:row>34</xdr:row>
      <xdr:rowOff>59872</xdr:rowOff>
    </xdr:to>
    <xdr:cxnSp macro="">
      <xdr:nvCxnSpPr>
        <xdr:cNvPr id="78" name="直線コネクタ 77">
          <a:extLst>
            <a:ext uri="{FF2B5EF4-FFF2-40B4-BE49-F238E27FC236}">
              <a16:creationId xmlns="" xmlns:a16="http://schemas.microsoft.com/office/drawing/2014/main" id="{00000000-0008-0000-0200-00004E000000}"/>
            </a:ext>
          </a:extLst>
        </xdr:cNvPr>
        <xdr:cNvCxnSpPr/>
      </xdr:nvCxnSpPr>
      <xdr:spPr>
        <a:xfrm>
          <a:off x="1008380" y="5726974"/>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79" name="n_1aveValue【図書館】&#10;有形固定資産減価償却率">
          <a:extLst>
            <a:ext uri="{FF2B5EF4-FFF2-40B4-BE49-F238E27FC236}">
              <a16:creationId xmlns="" xmlns:a16="http://schemas.microsoft.com/office/drawing/2014/main" id="{00000000-0008-0000-0200-00004F000000}"/>
            </a:ext>
          </a:extLst>
        </xdr:cNvPr>
        <xdr:cNvSpPr txBox="1"/>
      </xdr:nvSpPr>
      <xdr:spPr>
        <a:xfrm>
          <a:off x="317056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0" name="n_2aveValue【図書館】&#10;有形固定資産減価償却率">
          <a:extLst>
            <a:ext uri="{FF2B5EF4-FFF2-40B4-BE49-F238E27FC236}">
              <a16:creationId xmlns="" xmlns:a16="http://schemas.microsoft.com/office/drawing/2014/main" id="{00000000-0008-0000-0200-000050000000}"/>
            </a:ext>
          </a:extLst>
        </xdr:cNvPr>
        <xdr:cNvSpPr txBox="1"/>
      </xdr:nvSpPr>
      <xdr:spPr>
        <a:xfrm>
          <a:off x="2385704" y="6253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16890</xdr:rowOff>
    </xdr:from>
    <xdr:ext cx="405111" cy="259045"/>
    <xdr:sp macro="" textlink="">
      <xdr:nvSpPr>
        <xdr:cNvPr id="81" name="n_3aveValue【図書館】&#10;有形固定資産減価償却率">
          <a:extLst>
            <a:ext uri="{FF2B5EF4-FFF2-40B4-BE49-F238E27FC236}">
              <a16:creationId xmlns="" xmlns:a16="http://schemas.microsoft.com/office/drawing/2014/main" id="{00000000-0008-0000-0200-000051000000}"/>
            </a:ext>
          </a:extLst>
        </xdr:cNvPr>
        <xdr:cNvSpPr txBox="1"/>
      </xdr:nvSpPr>
      <xdr:spPr>
        <a:xfrm>
          <a:off x="1611004" y="621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5460</xdr:rowOff>
    </xdr:from>
    <xdr:ext cx="405111" cy="259045"/>
    <xdr:sp macro="" textlink="">
      <xdr:nvSpPr>
        <xdr:cNvPr id="82" name="n_4aveValue【図書館】&#10;有形固定資産減価償却率">
          <a:extLst>
            <a:ext uri="{FF2B5EF4-FFF2-40B4-BE49-F238E27FC236}">
              <a16:creationId xmlns="" xmlns:a16="http://schemas.microsoft.com/office/drawing/2014/main" id="{00000000-0008-0000-0200-000052000000}"/>
            </a:ext>
          </a:extLst>
        </xdr:cNvPr>
        <xdr:cNvSpPr txBox="1"/>
      </xdr:nvSpPr>
      <xdr:spPr>
        <a:xfrm>
          <a:off x="836304" y="620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159855</xdr:rowOff>
    </xdr:from>
    <xdr:ext cx="405111" cy="259045"/>
    <xdr:sp macro="" textlink="">
      <xdr:nvSpPr>
        <xdr:cNvPr id="83" name="n_2mainValue【図書館】&#10;有形固定資産減価償却率">
          <a:extLst>
            <a:ext uri="{FF2B5EF4-FFF2-40B4-BE49-F238E27FC236}">
              <a16:creationId xmlns="" xmlns:a16="http://schemas.microsoft.com/office/drawing/2014/main" id="{00000000-0008-0000-0200-000053000000}"/>
            </a:ext>
          </a:extLst>
        </xdr:cNvPr>
        <xdr:cNvSpPr txBox="1"/>
      </xdr:nvSpPr>
      <xdr:spPr>
        <a:xfrm>
          <a:off x="2385704" y="552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127199</xdr:rowOff>
    </xdr:from>
    <xdr:ext cx="405111" cy="259045"/>
    <xdr:sp macro="" textlink="">
      <xdr:nvSpPr>
        <xdr:cNvPr id="84" name="n_3mainValue【図書館】&#10;有形固定資産減価償却率">
          <a:extLst>
            <a:ext uri="{FF2B5EF4-FFF2-40B4-BE49-F238E27FC236}">
              <a16:creationId xmlns="" xmlns:a16="http://schemas.microsoft.com/office/drawing/2014/main" id="{00000000-0008-0000-0200-000054000000}"/>
            </a:ext>
          </a:extLst>
        </xdr:cNvPr>
        <xdr:cNvSpPr txBox="1"/>
      </xdr:nvSpPr>
      <xdr:spPr>
        <a:xfrm>
          <a:off x="1611004" y="549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94541</xdr:rowOff>
    </xdr:from>
    <xdr:ext cx="405111" cy="259045"/>
    <xdr:sp macro="" textlink="">
      <xdr:nvSpPr>
        <xdr:cNvPr id="85" name="n_4mainValue【図書館】&#10;有形固定資産減価償却率">
          <a:extLst>
            <a:ext uri="{FF2B5EF4-FFF2-40B4-BE49-F238E27FC236}">
              <a16:creationId xmlns="" xmlns:a16="http://schemas.microsoft.com/office/drawing/2014/main" id="{00000000-0008-0000-0200-000055000000}"/>
            </a:ext>
          </a:extLst>
        </xdr:cNvPr>
        <xdr:cNvSpPr txBox="1"/>
      </xdr:nvSpPr>
      <xdr:spPr>
        <a:xfrm>
          <a:off x="836304" y="545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00000000-0008-0000-0200-000056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00000000-0008-0000-0200-000057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00000000-0008-0000-0200-000058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00000000-0008-0000-0200-000059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00000000-0008-0000-0200-00005A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00000000-0008-0000-0200-00005B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00000000-0008-0000-0200-00005C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00000000-0008-0000-0200-00005D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 xmlns:a16="http://schemas.microsoft.com/office/drawing/2014/main" id="{00000000-0008-0000-0200-00005E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00000000-0008-0000-0200-00005F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 xmlns:a16="http://schemas.microsoft.com/office/drawing/2014/main" id="{00000000-0008-0000-0200-000060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 xmlns:a16="http://schemas.microsoft.com/office/drawing/2014/main" id="{00000000-0008-0000-0200-000061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 xmlns:a16="http://schemas.microsoft.com/office/drawing/2014/main" id="{00000000-0008-0000-0200-000062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 xmlns:a16="http://schemas.microsoft.com/office/drawing/2014/main" id="{00000000-0008-0000-0200-000063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 xmlns:a16="http://schemas.microsoft.com/office/drawing/2014/main" id="{00000000-0008-0000-0200-000064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 xmlns:a16="http://schemas.microsoft.com/office/drawing/2014/main" id="{00000000-0008-0000-0200-000065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 xmlns:a16="http://schemas.microsoft.com/office/drawing/2014/main" id="{00000000-0008-0000-0200-000066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 xmlns:a16="http://schemas.microsoft.com/office/drawing/2014/main" id="{00000000-0008-0000-0200-000067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 xmlns:a16="http://schemas.microsoft.com/office/drawing/2014/main" id="{00000000-0008-0000-0200-000068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 xmlns:a16="http://schemas.microsoft.com/office/drawing/2014/main" id="{00000000-0008-0000-0200-000069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 xmlns:a16="http://schemas.microsoft.com/office/drawing/2014/main" id="{00000000-0008-0000-0200-00006A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 xmlns:a16="http://schemas.microsoft.com/office/drawing/2014/main" id="{00000000-0008-0000-0200-00006B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 xmlns:a16="http://schemas.microsoft.com/office/drawing/2014/main" id="{00000000-0008-0000-0200-00006C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118110</xdr:rowOff>
    </xdr:from>
    <xdr:to>
      <xdr:col>54</xdr:col>
      <xdr:colOff>189865</xdr:colOff>
      <xdr:row>41</xdr:row>
      <xdr:rowOff>87630</xdr:rowOff>
    </xdr:to>
    <xdr:cxnSp macro="">
      <xdr:nvCxnSpPr>
        <xdr:cNvPr id="109" name="直線コネクタ 108">
          <a:extLst>
            <a:ext uri="{FF2B5EF4-FFF2-40B4-BE49-F238E27FC236}">
              <a16:creationId xmlns="" xmlns:a16="http://schemas.microsoft.com/office/drawing/2014/main" id="{00000000-0008-0000-0200-00006D000000}"/>
            </a:ext>
          </a:extLst>
        </xdr:cNvPr>
        <xdr:cNvCxnSpPr/>
      </xdr:nvCxnSpPr>
      <xdr:spPr>
        <a:xfrm flipV="1">
          <a:off x="9219565" y="6153150"/>
          <a:ext cx="0" cy="807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0" name="【図書館】&#10;一人当たり面積最小値テキスト">
          <a:extLst>
            <a:ext uri="{FF2B5EF4-FFF2-40B4-BE49-F238E27FC236}">
              <a16:creationId xmlns="" xmlns:a16="http://schemas.microsoft.com/office/drawing/2014/main" id="{00000000-0008-0000-0200-00006E000000}"/>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1" name="直線コネクタ 110">
          <a:extLst>
            <a:ext uri="{FF2B5EF4-FFF2-40B4-BE49-F238E27FC236}">
              <a16:creationId xmlns="" xmlns:a16="http://schemas.microsoft.com/office/drawing/2014/main" id="{00000000-0008-0000-0200-00006F000000}"/>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64787</xdr:rowOff>
    </xdr:from>
    <xdr:ext cx="469744" cy="259045"/>
    <xdr:sp macro="" textlink="">
      <xdr:nvSpPr>
        <xdr:cNvPr id="112" name="【図書館】&#10;一人当たり面積最大値テキスト">
          <a:extLst>
            <a:ext uri="{FF2B5EF4-FFF2-40B4-BE49-F238E27FC236}">
              <a16:creationId xmlns="" xmlns:a16="http://schemas.microsoft.com/office/drawing/2014/main" id="{00000000-0008-0000-0200-000070000000}"/>
            </a:ext>
          </a:extLst>
        </xdr:cNvPr>
        <xdr:cNvSpPr txBox="1"/>
      </xdr:nvSpPr>
      <xdr:spPr>
        <a:xfrm>
          <a:off x="9258300" y="59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118110</xdr:rowOff>
    </xdr:from>
    <xdr:to>
      <xdr:col>55</xdr:col>
      <xdr:colOff>88900</xdr:colOff>
      <xdr:row>36</xdr:row>
      <xdr:rowOff>118110</xdr:rowOff>
    </xdr:to>
    <xdr:cxnSp macro="">
      <xdr:nvCxnSpPr>
        <xdr:cNvPr id="113" name="直線コネクタ 112">
          <a:extLst>
            <a:ext uri="{FF2B5EF4-FFF2-40B4-BE49-F238E27FC236}">
              <a16:creationId xmlns="" xmlns:a16="http://schemas.microsoft.com/office/drawing/2014/main" id="{00000000-0008-0000-0200-000071000000}"/>
            </a:ext>
          </a:extLst>
        </xdr:cNvPr>
        <xdr:cNvCxnSpPr/>
      </xdr:nvCxnSpPr>
      <xdr:spPr>
        <a:xfrm>
          <a:off x="9154160" y="6153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95267</xdr:rowOff>
    </xdr:from>
    <xdr:ext cx="469744" cy="259045"/>
    <xdr:sp macro="" textlink="">
      <xdr:nvSpPr>
        <xdr:cNvPr id="114" name="【図書館】&#10;一人当たり面積平均値テキスト">
          <a:extLst>
            <a:ext uri="{FF2B5EF4-FFF2-40B4-BE49-F238E27FC236}">
              <a16:creationId xmlns="" xmlns:a16="http://schemas.microsoft.com/office/drawing/2014/main" id="{00000000-0008-0000-0200-000072000000}"/>
            </a:ext>
          </a:extLst>
        </xdr:cNvPr>
        <xdr:cNvSpPr txBox="1"/>
      </xdr:nvSpPr>
      <xdr:spPr>
        <a:xfrm>
          <a:off x="92583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116840</xdr:rowOff>
    </xdr:from>
    <xdr:to>
      <xdr:col>55</xdr:col>
      <xdr:colOff>50800</xdr:colOff>
      <xdr:row>40</xdr:row>
      <xdr:rowOff>46990</xdr:rowOff>
    </xdr:to>
    <xdr:sp macro="" textlink="">
      <xdr:nvSpPr>
        <xdr:cNvPr id="115" name="フローチャート: 判断 114">
          <a:extLst>
            <a:ext uri="{FF2B5EF4-FFF2-40B4-BE49-F238E27FC236}">
              <a16:creationId xmlns="" xmlns:a16="http://schemas.microsoft.com/office/drawing/2014/main" id="{00000000-0008-0000-0200-000073000000}"/>
            </a:ext>
          </a:extLst>
        </xdr:cNvPr>
        <xdr:cNvSpPr/>
      </xdr:nvSpPr>
      <xdr:spPr>
        <a:xfrm>
          <a:off x="9192260" y="6654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128270</xdr:rowOff>
    </xdr:from>
    <xdr:to>
      <xdr:col>50</xdr:col>
      <xdr:colOff>165100</xdr:colOff>
      <xdr:row>40</xdr:row>
      <xdr:rowOff>58420</xdr:rowOff>
    </xdr:to>
    <xdr:sp macro="" textlink="">
      <xdr:nvSpPr>
        <xdr:cNvPr id="116" name="フローチャート: 判断 115">
          <a:extLst>
            <a:ext uri="{FF2B5EF4-FFF2-40B4-BE49-F238E27FC236}">
              <a16:creationId xmlns="" xmlns:a16="http://schemas.microsoft.com/office/drawing/2014/main" id="{00000000-0008-0000-0200-000074000000}"/>
            </a:ext>
          </a:extLst>
        </xdr:cNvPr>
        <xdr:cNvSpPr/>
      </xdr:nvSpPr>
      <xdr:spPr>
        <a:xfrm>
          <a:off x="8445500" y="6666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17" name="フローチャート: 判断 116">
          <a:extLst>
            <a:ext uri="{FF2B5EF4-FFF2-40B4-BE49-F238E27FC236}">
              <a16:creationId xmlns="" xmlns:a16="http://schemas.microsoft.com/office/drawing/2014/main" id="{00000000-0008-0000-0200-000075000000}"/>
            </a:ext>
          </a:extLst>
        </xdr:cNvPr>
        <xdr:cNvSpPr/>
      </xdr:nvSpPr>
      <xdr:spPr>
        <a:xfrm>
          <a:off x="767080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71120</xdr:rowOff>
    </xdr:from>
    <xdr:to>
      <xdr:col>41</xdr:col>
      <xdr:colOff>101600</xdr:colOff>
      <xdr:row>40</xdr:row>
      <xdr:rowOff>1270</xdr:rowOff>
    </xdr:to>
    <xdr:sp macro="" textlink="">
      <xdr:nvSpPr>
        <xdr:cNvPr id="118" name="フローチャート: 判断 117">
          <a:extLst>
            <a:ext uri="{FF2B5EF4-FFF2-40B4-BE49-F238E27FC236}">
              <a16:creationId xmlns="" xmlns:a16="http://schemas.microsoft.com/office/drawing/2014/main" id="{00000000-0008-0000-0200-000076000000}"/>
            </a:ext>
          </a:extLst>
        </xdr:cNvPr>
        <xdr:cNvSpPr/>
      </xdr:nvSpPr>
      <xdr:spPr>
        <a:xfrm>
          <a:off x="6873240" y="660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71120</xdr:rowOff>
    </xdr:from>
    <xdr:to>
      <xdr:col>36</xdr:col>
      <xdr:colOff>165100</xdr:colOff>
      <xdr:row>40</xdr:row>
      <xdr:rowOff>1270</xdr:rowOff>
    </xdr:to>
    <xdr:sp macro="" textlink="">
      <xdr:nvSpPr>
        <xdr:cNvPr id="119" name="フローチャート: 判断 118">
          <a:extLst>
            <a:ext uri="{FF2B5EF4-FFF2-40B4-BE49-F238E27FC236}">
              <a16:creationId xmlns="" xmlns:a16="http://schemas.microsoft.com/office/drawing/2014/main" id="{00000000-0008-0000-0200-000077000000}"/>
            </a:ext>
          </a:extLst>
        </xdr:cNvPr>
        <xdr:cNvSpPr/>
      </xdr:nvSpPr>
      <xdr:spPr>
        <a:xfrm>
          <a:off x="6098540" y="660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00000000-0008-0000-0200-000078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00000000-0008-0000-0200-000079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00000000-0008-0000-0200-00007A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00000000-0008-0000-0200-00007B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00000000-0008-0000-0200-00007C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74930</xdr:rowOff>
    </xdr:from>
    <xdr:to>
      <xdr:col>46</xdr:col>
      <xdr:colOff>38100</xdr:colOff>
      <xdr:row>33</xdr:row>
      <xdr:rowOff>5080</xdr:rowOff>
    </xdr:to>
    <xdr:sp macro="" textlink="">
      <xdr:nvSpPr>
        <xdr:cNvPr id="125" name="楕円 124">
          <a:extLst>
            <a:ext uri="{FF2B5EF4-FFF2-40B4-BE49-F238E27FC236}">
              <a16:creationId xmlns="" xmlns:a16="http://schemas.microsoft.com/office/drawing/2014/main" id="{00000000-0008-0000-0200-00007D000000}"/>
            </a:ext>
          </a:extLst>
        </xdr:cNvPr>
        <xdr:cNvSpPr/>
      </xdr:nvSpPr>
      <xdr:spPr>
        <a:xfrm>
          <a:off x="7670800" y="5439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32</xdr:row>
      <xdr:rowOff>86360</xdr:rowOff>
    </xdr:from>
    <xdr:to>
      <xdr:col>41</xdr:col>
      <xdr:colOff>101600</xdr:colOff>
      <xdr:row>33</xdr:row>
      <xdr:rowOff>16510</xdr:rowOff>
    </xdr:to>
    <xdr:sp macro="" textlink="">
      <xdr:nvSpPr>
        <xdr:cNvPr id="126" name="楕円 125">
          <a:extLst>
            <a:ext uri="{FF2B5EF4-FFF2-40B4-BE49-F238E27FC236}">
              <a16:creationId xmlns="" xmlns:a16="http://schemas.microsoft.com/office/drawing/2014/main" id="{00000000-0008-0000-0200-00007E000000}"/>
            </a:ext>
          </a:extLst>
        </xdr:cNvPr>
        <xdr:cNvSpPr/>
      </xdr:nvSpPr>
      <xdr:spPr>
        <a:xfrm>
          <a:off x="6873240" y="5450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32</xdr:row>
      <xdr:rowOff>125730</xdr:rowOff>
    </xdr:from>
    <xdr:to>
      <xdr:col>45</xdr:col>
      <xdr:colOff>177800</xdr:colOff>
      <xdr:row>32</xdr:row>
      <xdr:rowOff>137160</xdr:rowOff>
    </xdr:to>
    <xdr:cxnSp macro="">
      <xdr:nvCxnSpPr>
        <xdr:cNvPr id="127" name="直線コネクタ 126">
          <a:extLst>
            <a:ext uri="{FF2B5EF4-FFF2-40B4-BE49-F238E27FC236}">
              <a16:creationId xmlns="" xmlns:a16="http://schemas.microsoft.com/office/drawing/2014/main" id="{00000000-0008-0000-0200-00007F000000}"/>
            </a:ext>
          </a:extLst>
        </xdr:cNvPr>
        <xdr:cNvCxnSpPr/>
      </xdr:nvCxnSpPr>
      <xdr:spPr>
        <a:xfrm flipV="1">
          <a:off x="6924040" y="549021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32</xdr:row>
      <xdr:rowOff>124460</xdr:rowOff>
    </xdr:from>
    <xdr:to>
      <xdr:col>36</xdr:col>
      <xdr:colOff>165100</xdr:colOff>
      <xdr:row>33</xdr:row>
      <xdr:rowOff>54610</xdr:rowOff>
    </xdr:to>
    <xdr:sp macro="" textlink="">
      <xdr:nvSpPr>
        <xdr:cNvPr id="128" name="楕円 127">
          <a:extLst>
            <a:ext uri="{FF2B5EF4-FFF2-40B4-BE49-F238E27FC236}">
              <a16:creationId xmlns="" xmlns:a16="http://schemas.microsoft.com/office/drawing/2014/main" id="{00000000-0008-0000-0200-000080000000}"/>
            </a:ext>
          </a:extLst>
        </xdr:cNvPr>
        <xdr:cNvSpPr/>
      </xdr:nvSpPr>
      <xdr:spPr>
        <a:xfrm>
          <a:off x="6098540" y="5488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32</xdr:row>
      <xdr:rowOff>137160</xdr:rowOff>
    </xdr:from>
    <xdr:to>
      <xdr:col>41</xdr:col>
      <xdr:colOff>50800</xdr:colOff>
      <xdr:row>33</xdr:row>
      <xdr:rowOff>3810</xdr:rowOff>
    </xdr:to>
    <xdr:cxnSp macro="">
      <xdr:nvCxnSpPr>
        <xdr:cNvPr id="129" name="直線コネクタ 128">
          <a:extLst>
            <a:ext uri="{FF2B5EF4-FFF2-40B4-BE49-F238E27FC236}">
              <a16:creationId xmlns="" xmlns:a16="http://schemas.microsoft.com/office/drawing/2014/main" id="{00000000-0008-0000-0200-000081000000}"/>
            </a:ext>
          </a:extLst>
        </xdr:cNvPr>
        <xdr:cNvCxnSpPr/>
      </xdr:nvCxnSpPr>
      <xdr:spPr>
        <a:xfrm flipV="1">
          <a:off x="6149340" y="550164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74947</xdr:rowOff>
    </xdr:from>
    <xdr:ext cx="469744" cy="259045"/>
    <xdr:sp macro="" textlink="">
      <xdr:nvSpPr>
        <xdr:cNvPr id="130" name="n_1aveValue【図書館】&#10;一人当たり面積">
          <a:extLst>
            <a:ext uri="{FF2B5EF4-FFF2-40B4-BE49-F238E27FC236}">
              <a16:creationId xmlns="" xmlns:a16="http://schemas.microsoft.com/office/drawing/2014/main" id="{00000000-0008-0000-0200-000082000000}"/>
            </a:ext>
          </a:extLst>
        </xdr:cNvPr>
        <xdr:cNvSpPr txBox="1"/>
      </xdr:nvSpPr>
      <xdr:spPr>
        <a:xfrm>
          <a:off x="827158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31" name="n_2aveValue【図書館】&#10;一人当たり面積">
          <a:extLst>
            <a:ext uri="{FF2B5EF4-FFF2-40B4-BE49-F238E27FC236}">
              <a16:creationId xmlns="" xmlns:a16="http://schemas.microsoft.com/office/drawing/2014/main" id="{00000000-0008-0000-0200-000083000000}"/>
            </a:ext>
          </a:extLst>
        </xdr:cNvPr>
        <xdr:cNvSpPr txBox="1"/>
      </xdr:nvSpPr>
      <xdr:spPr>
        <a:xfrm>
          <a:off x="750958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163847</xdr:rowOff>
    </xdr:from>
    <xdr:ext cx="469744" cy="259045"/>
    <xdr:sp macro="" textlink="">
      <xdr:nvSpPr>
        <xdr:cNvPr id="132" name="n_3aveValue【図書館】&#10;一人当たり面積">
          <a:extLst>
            <a:ext uri="{FF2B5EF4-FFF2-40B4-BE49-F238E27FC236}">
              <a16:creationId xmlns="" xmlns:a16="http://schemas.microsoft.com/office/drawing/2014/main" id="{00000000-0008-0000-0200-000084000000}"/>
            </a:ext>
          </a:extLst>
        </xdr:cNvPr>
        <xdr:cNvSpPr txBox="1"/>
      </xdr:nvSpPr>
      <xdr:spPr>
        <a:xfrm>
          <a:off x="67120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163847</xdr:rowOff>
    </xdr:from>
    <xdr:ext cx="469744" cy="259045"/>
    <xdr:sp macro="" textlink="">
      <xdr:nvSpPr>
        <xdr:cNvPr id="133" name="n_4aveValue【図書館】&#10;一人当たり面積">
          <a:extLst>
            <a:ext uri="{FF2B5EF4-FFF2-40B4-BE49-F238E27FC236}">
              <a16:creationId xmlns="" xmlns:a16="http://schemas.microsoft.com/office/drawing/2014/main" id="{00000000-0008-0000-0200-000085000000}"/>
            </a:ext>
          </a:extLst>
        </xdr:cNvPr>
        <xdr:cNvSpPr txBox="1"/>
      </xdr:nvSpPr>
      <xdr:spPr>
        <a:xfrm>
          <a:off x="59373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21607</xdr:rowOff>
    </xdr:from>
    <xdr:ext cx="469744" cy="259045"/>
    <xdr:sp macro="" textlink="">
      <xdr:nvSpPr>
        <xdr:cNvPr id="134" name="n_2mainValue【図書館】&#10;一人当たり面積">
          <a:extLst>
            <a:ext uri="{FF2B5EF4-FFF2-40B4-BE49-F238E27FC236}">
              <a16:creationId xmlns="" xmlns:a16="http://schemas.microsoft.com/office/drawing/2014/main" id="{00000000-0008-0000-0200-000086000000}"/>
            </a:ext>
          </a:extLst>
        </xdr:cNvPr>
        <xdr:cNvSpPr txBox="1"/>
      </xdr:nvSpPr>
      <xdr:spPr>
        <a:xfrm>
          <a:off x="7509587" y="52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33037</xdr:rowOff>
    </xdr:from>
    <xdr:ext cx="469744" cy="259045"/>
    <xdr:sp macro="" textlink="">
      <xdr:nvSpPr>
        <xdr:cNvPr id="135" name="n_3mainValue【図書館】&#10;一人当たり面積">
          <a:extLst>
            <a:ext uri="{FF2B5EF4-FFF2-40B4-BE49-F238E27FC236}">
              <a16:creationId xmlns="" xmlns:a16="http://schemas.microsoft.com/office/drawing/2014/main" id="{00000000-0008-0000-0200-000087000000}"/>
            </a:ext>
          </a:extLst>
        </xdr:cNvPr>
        <xdr:cNvSpPr txBox="1"/>
      </xdr:nvSpPr>
      <xdr:spPr>
        <a:xfrm>
          <a:off x="6712027"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71137</xdr:rowOff>
    </xdr:from>
    <xdr:ext cx="469744" cy="259045"/>
    <xdr:sp macro="" textlink="">
      <xdr:nvSpPr>
        <xdr:cNvPr id="136" name="n_4mainValue【図書館】&#10;一人当たり面積">
          <a:extLst>
            <a:ext uri="{FF2B5EF4-FFF2-40B4-BE49-F238E27FC236}">
              <a16:creationId xmlns="" xmlns:a16="http://schemas.microsoft.com/office/drawing/2014/main" id="{00000000-0008-0000-0200-000088000000}"/>
            </a:ext>
          </a:extLst>
        </xdr:cNvPr>
        <xdr:cNvSpPr txBox="1"/>
      </xdr:nvSpPr>
      <xdr:spPr>
        <a:xfrm>
          <a:off x="5937327" y="52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 xmlns:a16="http://schemas.microsoft.com/office/drawing/2014/main" id="{00000000-0008-0000-0200-000089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 xmlns:a16="http://schemas.microsoft.com/office/drawing/2014/main" id="{00000000-0008-0000-0200-00008A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 xmlns:a16="http://schemas.microsoft.com/office/drawing/2014/main" id="{00000000-0008-0000-0200-00008B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 xmlns:a16="http://schemas.microsoft.com/office/drawing/2014/main" id="{00000000-0008-0000-0200-00008C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 xmlns:a16="http://schemas.microsoft.com/office/drawing/2014/main" id="{00000000-0008-0000-0200-00008D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 xmlns:a16="http://schemas.microsoft.com/office/drawing/2014/main" id="{00000000-0008-0000-0200-00008E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 xmlns:a16="http://schemas.microsoft.com/office/drawing/2014/main" id="{00000000-0008-0000-0200-00008F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 xmlns:a16="http://schemas.microsoft.com/office/drawing/2014/main" id="{00000000-0008-0000-0200-000090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 xmlns:a16="http://schemas.microsoft.com/office/drawing/2014/main" id="{00000000-0008-0000-0200-000091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 xmlns:a16="http://schemas.microsoft.com/office/drawing/2014/main" id="{00000000-0008-0000-0200-000092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 xmlns:a16="http://schemas.microsoft.com/office/drawing/2014/main" id="{00000000-0008-0000-0200-000093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 xmlns:a16="http://schemas.microsoft.com/office/drawing/2014/main" id="{00000000-0008-0000-0200-000094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 xmlns:a16="http://schemas.microsoft.com/office/drawing/2014/main" id="{00000000-0008-0000-0200-000095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 xmlns:a16="http://schemas.microsoft.com/office/drawing/2014/main" id="{00000000-0008-0000-0200-000096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 xmlns:a16="http://schemas.microsoft.com/office/drawing/2014/main" id="{00000000-0008-0000-0200-000097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 xmlns:a16="http://schemas.microsoft.com/office/drawing/2014/main" id="{00000000-0008-0000-0200-000098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 xmlns:a16="http://schemas.microsoft.com/office/drawing/2014/main" id="{00000000-0008-0000-0200-000099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 xmlns:a16="http://schemas.microsoft.com/office/drawing/2014/main" id="{00000000-0008-0000-0200-00009A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 xmlns:a16="http://schemas.microsoft.com/office/drawing/2014/main" id="{00000000-0008-0000-0200-00009B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 xmlns:a16="http://schemas.microsoft.com/office/drawing/2014/main" id="{00000000-0008-0000-0200-00009C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 xmlns:a16="http://schemas.microsoft.com/office/drawing/2014/main" id="{00000000-0008-0000-0200-00009D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 xmlns:a16="http://schemas.microsoft.com/office/drawing/2014/main" id="{00000000-0008-0000-0200-00009E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 xmlns:a16="http://schemas.microsoft.com/office/drawing/2014/main" id="{00000000-0008-0000-0200-00009F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 xmlns:a16="http://schemas.microsoft.com/office/drawing/2014/main" id="{00000000-0008-0000-0200-0000A0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 xmlns:a16="http://schemas.microsoft.com/office/drawing/2014/main" id="{00000000-0008-0000-0200-0000A1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62" name="直線コネクタ 161">
          <a:extLst>
            <a:ext uri="{FF2B5EF4-FFF2-40B4-BE49-F238E27FC236}">
              <a16:creationId xmlns="" xmlns:a16="http://schemas.microsoft.com/office/drawing/2014/main" id="{00000000-0008-0000-0200-0000A2000000}"/>
            </a:ext>
          </a:extLst>
        </xdr:cNvPr>
        <xdr:cNvCxnSpPr/>
      </xdr:nvCxnSpPr>
      <xdr:spPr>
        <a:xfrm flipV="1">
          <a:off x="4086225" y="9438459"/>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3" name="【体育館・プール】&#10;有形固定資産減価償却率最小値テキスト">
          <a:extLst>
            <a:ext uri="{FF2B5EF4-FFF2-40B4-BE49-F238E27FC236}">
              <a16:creationId xmlns="" xmlns:a16="http://schemas.microsoft.com/office/drawing/2014/main" id="{00000000-0008-0000-0200-0000A3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 xmlns:a16="http://schemas.microsoft.com/office/drawing/2014/main" id="{00000000-0008-0000-0200-0000A4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65" name="【体育館・プール】&#10;有形固定資産減価償却率最大値テキスト">
          <a:extLst>
            <a:ext uri="{FF2B5EF4-FFF2-40B4-BE49-F238E27FC236}">
              <a16:creationId xmlns="" xmlns:a16="http://schemas.microsoft.com/office/drawing/2014/main" id="{00000000-0008-0000-0200-0000A5000000}"/>
            </a:ext>
          </a:extLst>
        </xdr:cNvPr>
        <xdr:cNvSpPr txBox="1"/>
      </xdr:nvSpPr>
      <xdr:spPr>
        <a:xfrm>
          <a:off x="4124960" y="9221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66" name="直線コネクタ 165">
          <a:extLst>
            <a:ext uri="{FF2B5EF4-FFF2-40B4-BE49-F238E27FC236}">
              <a16:creationId xmlns="" xmlns:a16="http://schemas.microsoft.com/office/drawing/2014/main" id="{00000000-0008-0000-0200-0000A6000000}"/>
            </a:ext>
          </a:extLst>
        </xdr:cNvPr>
        <xdr:cNvCxnSpPr/>
      </xdr:nvCxnSpPr>
      <xdr:spPr>
        <a:xfrm>
          <a:off x="4020820" y="943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67" name="【体育館・プール】&#10;有形固定資産減価償却率平均値テキスト">
          <a:extLst>
            <a:ext uri="{FF2B5EF4-FFF2-40B4-BE49-F238E27FC236}">
              <a16:creationId xmlns="" xmlns:a16="http://schemas.microsoft.com/office/drawing/2014/main" id="{00000000-0008-0000-0200-0000A7000000}"/>
            </a:ext>
          </a:extLst>
        </xdr:cNvPr>
        <xdr:cNvSpPr txBox="1"/>
      </xdr:nvSpPr>
      <xdr:spPr>
        <a:xfrm>
          <a:off x="412496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68" name="フローチャート: 判断 167">
          <a:extLst>
            <a:ext uri="{FF2B5EF4-FFF2-40B4-BE49-F238E27FC236}">
              <a16:creationId xmlns="" xmlns:a16="http://schemas.microsoft.com/office/drawing/2014/main" id="{00000000-0008-0000-0200-0000A8000000}"/>
            </a:ext>
          </a:extLst>
        </xdr:cNvPr>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69" name="フローチャート: 判断 168">
          <a:extLst>
            <a:ext uri="{FF2B5EF4-FFF2-40B4-BE49-F238E27FC236}">
              <a16:creationId xmlns="" xmlns:a16="http://schemas.microsoft.com/office/drawing/2014/main" id="{00000000-0008-0000-0200-0000A9000000}"/>
            </a:ext>
          </a:extLst>
        </xdr:cNvPr>
        <xdr:cNvSpPr/>
      </xdr:nvSpPr>
      <xdr:spPr>
        <a:xfrm>
          <a:off x="3312160" y="10304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0" name="フローチャート: 判断 169">
          <a:extLst>
            <a:ext uri="{FF2B5EF4-FFF2-40B4-BE49-F238E27FC236}">
              <a16:creationId xmlns="" xmlns:a16="http://schemas.microsoft.com/office/drawing/2014/main" id="{00000000-0008-0000-0200-0000AA000000}"/>
            </a:ext>
          </a:extLst>
        </xdr:cNvPr>
        <xdr:cNvSpPr/>
      </xdr:nvSpPr>
      <xdr:spPr>
        <a:xfrm>
          <a:off x="251460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71" name="フローチャート: 判断 170">
          <a:extLst>
            <a:ext uri="{FF2B5EF4-FFF2-40B4-BE49-F238E27FC236}">
              <a16:creationId xmlns="" xmlns:a16="http://schemas.microsoft.com/office/drawing/2014/main" id="{00000000-0008-0000-0200-0000AB000000}"/>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72" name="フローチャート: 判断 171">
          <a:extLst>
            <a:ext uri="{FF2B5EF4-FFF2-40B4-BE49-F238E27FC236}">
              <a16:creationId xmlns="" xmlns:a16="http://schemas.microsoft.com/office/drawing/2014/main" id="{00000000-0008-0000-0200-0000AC000000}"/>
            </a:ext>
          </a:extLst>
        </xdr:cNvPr>
        <xdr:cNvSpPr/>
      </xdr:nvSpPr>
      <xdr:spPr>
        <a:xfrm>
          <a:off x="96520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00000000-0008-0000-0200-0000AD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00000000-0008-0000-0200-0000AE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00000000-0008-0000-0200-0000AF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00000000-0008-0000-0200-0000B0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 xmlns:a16="http://schemas.microsoft.com/office/drawing/2014/main" id="{00000000-0008-0000-0200-0000B1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8" name="楕円 177">
          <a:extLst>
            <a:ext uri="{FF2B5EF4-FFF2-40B4-BE49-F238E27FC236}">
              <a16:creationId xmlns="" xmlns:a16="http://schemas.microsoft.com/office/drawing/2014/main" id="{00000000-0008-0000-0200-0000B2000000}"/>
            </a:ext>
          </a:extLst>
        </xdr:cNvPr>
        <xdr:cNvSpPr/>
      </xdr:nvSpPr>
      <xdr:spPr>
        <a:xfrm>
          <a:off x="4036060" y="99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58618</xdr:rowOff>
    </xdr:from>
    <xdr:ext cx="405111" cy="259045"/>
    <xdr:sp macro="" textlink="">
      <xdr:nvSpPr>
        <xdr:cNvPr id="179" name="【体育館・プール】&#10;有形固定資産減価償却率該当値テキスト">
          <a:extLst>
            <a:ext uri="{FF2B5EF4-FFF2-40B4-BE49-F238E27FC236}">
              <a16:creationId xmlns="" xmlns:a16="http://schemas.microsoft.com/office/drawing/2014/main" id="{00000000-0008-0000-0200-0000B3000000}"/>
            </a:ext>
          </a:extLst>
        </xdr:cNvPr>
        <xdr:cNvSpPr txBox="1"/>
      </xdr:nvSpPr>
      <xdr:spPr>
        <a:xfrm>
          <a:off x="4124960" y="978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169635</xdr:rowOff>
    </xdr:from>
    <xdr:to>
      <xdr:col>20</xdr:col>
      <xdr:colOff>38100</xdr:colOff>
      <xdr:row>59</xdr:row>
      <xdr:rowOff>99785</xdr:rowOff>
    </xdr:to>
    <xdr:sp macro="" textlink="">
      <xdr:nvSpPr>
        <xdr:cNvPr id="180" name="楕円 179">
          <a:extLst>
            <a:ext uri="{FF2B5EF4-FFF2-40B4-BE49-F238E27FC236}">
              <a16:creationId xmlns="" xmlns:a16="http://schemas.microsoft.com/office/drawing/2014/main" id="{00000000-0008-0000-0200-0000B4000000}"/>
            </a:ext>
          </a:extLst>
        </xdr:cNvPr>
        <xdr:cNvSpPr/>
      </xdr:nvSpPr>
      <xdr:spPr>
        <a:xfrm>
          <a:off x="3312160" y="9892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48985</xdr:rowOff>
    </xdr:from>
    <xdr:to>
      <xdr:col>24</xdr:col>
      <xdr:colOff>63500</xdr:colOff>
      <xdr:row>59</xdr:row>
      <xdr:rowOff>86541</xdr:rowOff>
    </xdr:to>
    <xdr:cxnSp macro="">
      <xdr:nvCxnSpPr>
        <xdr:cNvPr id="181" name="直線コネクタ 180">
          <a:extLst>
            <a:ext uri="{FF2B5EF4-FFF2-40B4-BE49-F238E27FC236}">
              <a16:creationId xmlns="" xmlns:a16="http://schemas.microsoft.com/office/drawing/2014/main" id="{00000000-0008-0000-0200-0000B5000000}"/>
            </a:ext>
          </a:extLst>
        </xdr:cNvPr>
        <xdr:cNvCxnSpPr/>
      </xdr:nvCxnSpPr>
      <xdr:spPr>
        <a:xfrm>
          <a:off x="3355340" y="9939745"/>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132080</xdr:rowOff>
    </xdr:from>
    <xdr:to>
      <xdr:col>15</xdr:col>
      <xdr:colOff>101600</xdr:colOff>
      <xdr:row>59</xdr:row>
      <xdr:rowOff>62230</xdr:rowOff>
    </xdr:to>
    <xdr:sp macro="" textlink="">
      <xdr:nvSpPr>
        <xdr:cNvPr id="182" name="楕円 181">
          <a:extLst>
            <a:ext uri="{FF2B5EF4-FFF2-40B4-BE49-F238E27FC236}">
              <a16:creationId xmlns="" xmlns:a16="http://schemas.microsoft.com/office/drawing/2014/main" id="{00000000-0008-0000-0200-0000B6000000}"/>
            </a:ext>
          </a:extLst>
        </xdr:cNvPr>
        <xdr:cNvSpPr/>
      </xdr:nvSpPr>
      <xdr:spPr>
        <a:xfrm>
          <a:off x="251460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48985</xdr:rowOff>
    </xdr:to>
    <xdr:cxnSp macro="">
      <xdr:nvCxnSpPr>
        <xdr:cNvPr id="183" name="直線コネクタ 182">
          <a:extLst>
            <a:ext uri="{FF2B5EF4-FFF2-40B4-BE49-F238E27FC236}">
              <a16:creationId xmlns="" xmlns:a16="http://schemas.microsoft.com/office/drawing/2014/main" id="{00000000-0008-0000-0200-0000B7000000}"/>
            </a:ext>
          </a:extLst>
        </xdr:cNvPr>
        <xdr:cNvCxnSpPr/>
      </xdr:nvCxnSpPr>
      <xdr:spPr>
        <a:xfrm>
          <a:off x="2565400" y="9902190"/>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94524</xdr:rowOff>
    </xdr:from>
    <xdr:to>
      <xdr:col>10</xdr:col>
      <xdr:colOff>165100</xdr:colOff>
      <xdr:row>59</xdr:row>
      <xdr:rowOff>24674</xdr:rowOff>
    </xdr:to>
    <xdr:sp macro="" textlink="">
      <xdr:nvSpPr>
        <xdr:cNvPr id="184" name="楕円 183">
          <a:extLst>
            <a:ext uri="{FF2B5EF4-FFF2-40B4-BE49-F238E27FC236}">
              <a16:creationId xmlns="" xmlns:a16="http://schemas.microsoft.com/office/drawing/2014/main" id="{00000000-0008-0000-0200-0000B8000000}"/>
            </a:ext>
          </a:extLst>
        </xdr:cNvPr>
        <xdr:cNvSpPr/>
      </xdr:nvSpPr>
      <xdr:spPr>
        <a:xfrm>
          <a:off x="1739900" y="9817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145324</xdr:rowOff>
    </xdr:from>
    <xdr:to>
      <xdr:col>15</xdr:col>
      <xdr:colOff>50800</xdr:colOff>
      <xdr:row>59</xdr:row>
      <xdr:rowOff>11430</xdr:rowOff>
    </xdr:to>
    <xdr:cxnSp macro="">
      <xdr:nvCxnSpPr>
        <xdr:cNvPr id="185" name="直線コネクタ 184">
          <a:extLst>
            <a:ext uri="{FF2B5EF4-FFF2-40B4-BE49-F238E27FC236}">
              <a16:creationId xmlns="" xmlns:a16="http://schemas.microsoft.com/office/drawing/2014/main" id="{00000000-0008-0000-0200-0000B9000000}"/>
            </a:ext>
          </a:extLst>
        </xdr:cNvPr>
        <xdr:cNvCxnSpPr/>
      </xdr:nvCxnSpPr>
      <xdr:spPr>
        <a:xfrm>
          <a:off x="1790700" y="9868444"/>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58601</xdr:rowOff>
    </xdr:from>
    <xdr:to>
      <xdr:col>6</xdr:col>
      <xdr:colOff>38100</xdr:colOff>
      <xdr:row>58</xdr:row>
      <xdr:rowOff>160201</xdr:rowOff>
    </xdr:to>
    <xdr:sp macro="" textlink="">
      <xdr:nvSpPr>
        <xdr:cNvPr id="186" name="楕円 185">
          <a:extLst>
            <a:ext uri="{FF2B5EF4-FFF2-40B4-BE49-F238E27FC236}">
              <a16:creationId xmlns="" xmlns:a16="http://schemas.microsoft.com/office/drawing/2014/main" id="{00000000-0008-0000-0200-0000BA000000}"/>
            </a:ext>
          </a:extLst>
        </xdr:cNvPr>
        <xdr:cNvSpPr/>
      </xdr:nvSpPr>
      <xdr:spPr>
        <a:xfrm>
          <a:off x="965200" y="97817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109401</xdr:rowOff>
    </xdr:from>
    <xdr:to>
      <xdr:col>10</xdr:col>
      <xdr:colOff>114300</xdr:colOff>
      <xdr:row>58</xdr:row>
      <xdr:rowOff>145324</xdr:rowOff>
    </xdr:to>
    <xdr:cxnSp macro="">
      <xdr:nvCxnSpPr>
        <xdr:cNvPr id="187" name="直線コネクタ 186">
          <a:extLst>
            <a:ext uri="{FF2B5EF4-FFF2-40B4-BE49-F238E27FC236}">
              <a16:creationId xmlns="" xmlns:a16="http://schemas.microsoft.com/office/drawing/2014/main" id="{00000000-0008-0000-0200-0000BB000000}"/>
            </a:ext>
          </a:extLst>
        </xdr:cNvPr>
        <xdr:cNvCxnSpPr/>
      </xdr:nvCxnSpPr>
      <xdr:spPr>
        <a:xfrm>
          <a:off x="1008380" y="9832521"/>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88" name="n_1aveValue【体育館・プール】&#10;有形固定資産減価償却率">
          <a:extLst>
            <a:ext uri="{FF2B5EF4-FFF2-40B4-BE49-F238E27FC236}">
              <a16:creationId xmlns="" xmlns:a16="http://schemas.microsoft.com/office/drawing/2014/main" id="{00000000-0008-0000-0200-0000BC000000}"/>
            </a:ext>
          </a:extLst>
        </xdr:cNvPr>
        <xdr:cNvSpPr txBox="1"/>
      </xdr:nvSpPr>
      <xdr:spPr>
        <a:xfrm>
          <a:off x="3170564" y="1039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89" name="n_2aveValue【体育館・プール】&#10;有形固定資産減価償却率">
          <a:extLst>
            <a:ext uri="{FF2B5EF4-FFF2-40B4-BE49-F238E27FC236}">
              <a16:creationId xmlns="" xmlns:a16="http://schemas.microsoft.com/office/drawing/2014/main" id="{00000000-0008-0000-0200-0000BD000000}"/>
            </a:ext>
          </a:extLst>
        </xdr:cNvPr>
        <xdr:cNvSpPr txBox="1"/>
      </xdr:nvSpPr>
      <xdr:spPr>
        <a:xfrm>
          <a:off x="2385704"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190" name="n_3aveValue【体育館・プール】&#10;有形固定資産減価償却率">
          <a:extLst>
            <a:ext uri="{FF2B5EF4-FFF2-40B4-BE49-F238E27FC236}">
              <a16:creationId xmlns="" xmlns:a16="http://schemas.microsoft.com/office/drawing/2014/main" id="{00000000-0008-0000-0200-0000BE000000}"/>
            </a:ext>
          </a:extLst>
        </xdr:cNvPr>
        <xdr:cNvSpPr txBox="1"/>
      </xdr:nvSpPr>
      <xdr:spPr>
        <a:xfrm>
          <a:off x="16110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91" name="n_4aveValue【体育館・プール】&#10;有形固定資産減価償却率">
          <a:extLst>
            <a:ext uri="{FF2B5EF4-FFF2-40B4-BE49-F238E27FC236}">
              <a16:creationId xmlns="" xmlns:a16="http://schemas.microsoft.com/office/drawing/2014/main" id="{00000000-0008-0000-0200-0000BF000000}"/>
            </a:ext>
          </a:extLst>
        </xdr:cNvPr>
        <xdr:cNvSpPr txBox="1"/>
      </xdr:nvSpPr>
      <xdr:spPr>
        <a:xfrm>
          <a:off x="83630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116312</xdr:rowOff>
    </xdr:from>
    <xdr:ext cx="405111" cy="259045"/>
    <xdr:sp macro="" textlink="">
      <xdr:nvSpPr>
        <xdr:cNvPr id="192" name="n_1mainValue【体育館・プール】&#10;有形固定資産減価償却率">
          <a:extLst>
            <a:ext uri="{FF2B5EF4-FFF2-40B4-BE49-F238E27FC236}">
              <a16:creationId xmlns="" xmlns:a16="http://schemas.microsoft.com/office/drawing/2014/main" id="{00000000-0008-0000-0200-0000C0000000}"/>
            </a:ext>
          </a:extLst>
        </xdr:cNvPr>
        <xdr:cNvSpPr txBox="1"/>
      </xdr:nvSpPr>
      <xdr:spPr>
        <a:xfrm>
          <a:off x="3170564" y="967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93" name="n_2mainValue【体育館・プール】&#10;有形固定資産減価償却率">
          <a:extLst>
            <a:ext uri="{FF2B5EF4-FFF2-40B4-BE49-F238E27FC236}">
              <a16:creationId xmlns="" xmlns:a16="http://schemas.microsoft.com/office/drawing/2014/main" id="{00000000-0008-0000-0200-0000C1000000}"/>
            </a:ext>
          </a:extLst>
        </xdr:cNvPr>
        <xdr:cNvSpPr txBox="1"/>
      </xdr:nvSpPr>
      <xdr:spPr>
        <a:xfrm>
          <a:off x="238570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41201</xdr:rowOff>
    </xdr:from>
    <xdr:ext cx="405111" cy="259045"/>
    <xdr:sp macro="" textlink="">
      <xdr:nvSpPr>
        <xdr:cNvPr id="194" name="n_3mainValue【体育館・プール】&#10;有形固定資産減価償却率">
          <a:extLst>
            <a:ext uri="{FF2B5EF4-FFF2-40B4-BE49-F238E27FC236}">
              <a16:creationId xmlns="" xmlns:a16="http://schemas.microsoft.com/office/drawing/2014/main" id="{00000000-0008-0000-0200-0000C2000000}"/>
            </a:ext>
          </a:extLst>
        </xdr:cNvPr>
        <xdr:cNvSpPr txBox="1"/>
      </xdr:nvSpPr>
      <xdr:spPr>
        <a:xfrm>
          <a:off x="161100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5278</xdr:rowOff>
    </xdr:from>
    <xdr:ext cx="405111" cy="259045"/>
    <xdr:sp macro="" textlink="">
      <xdr:nvSpPr>
        <xdr:cNvPr id="195" name="n_4mainValue【体育館・プール】&#10;有形固定資産減価償却率">
          <a:extLst>
            <a:ext uri="{FF2B5EF4-FFF2-40B4-BE49-F238E27FC236}">
              <a16:creationId xmlns="" xmlns:a16="http://schemas.microsoft.com/office/drawing/2014/main" id="{00000000-0008-0000-0200-0000C3000000}"/>
            </a:ext>
          </a:extLst>
        </xdr:cNvPr>
        <xdr:cNvSpPr txBox="1"/>
      </xdr:nvSpPr>
      <xdr:spPr>
        <a:xfrm>
          <a:off x="83630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 xmlns:a16="http://schemas.microsoft.com/office/drawing/2014/main" id="{00000000-0008-0000-0200-0000C4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 xmlns:a16="http://schemas.microsoft.com/office/drawing/2014/main" id="{00000000-0008-0000-0200-0000C5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 xmlns:a16="http://schemas.microsoft.com/office/drawing/2014/main" id="{00000000-0008-0000-0200-0000C6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 xmlns:a16="http://schemas.microsoft.com/office/drawing/2014/main" id="{00000000-0008-0000-0200-0000C7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 xmlns:a16="http://schemas.microsoft.com/office/drawing/2014/main" id="{00000000-0008-0000-0200-0000C8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 xmlns:a16="http://schemas.microsoft.com/office/drawing/2014/main" id="{00000000-0008-0000-0200-0000C9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 xmlns:a16="http://schemas.microsoft.com/office/drawing/2014/main" id="{00000000-0008-0000-0200-0000CA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 xmlns:a16="http://schemas.microsoft.com/office/drawing/2014/main" id="{00000000-0008-0000-0200-0000CB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 xmlns:a16="http://schemas.microsoft.com/office/drawing/2014/main" id="{00000000-0008-0000-0200-0000CC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 xmlns:a16="http://schemas.microsoft.com/office/drawing/2014/main" id="{00000000-0008-0000-0200-0000CD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 xmlns:a16="http://schemas.microsoft.com/office/drawing/2014/main" id="{00000000-0008-0000-0200-0000CE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 xmlns:a16="http://schemas.microsoft.com/office/drawing/2014/main" id="{00000000-0008-0000-0200-0000CF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 xmlns:a16="http://schemas.microsoft.com/office/drawing/2014/main" id="{00000000-0008-0000-0200-0000D0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 xmlns:a16="http://schemas.microsoft.com/office/drawing/2014/main" id="{00000000-0008-0000-0200-0000D1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 xmlns:a16="http://schemas.microsoft.com/office/drawing/2014/main" id="{00000000-0008-0000-0200-0000D2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 xmlns:a16="http://schemas.microsoft.com/office/drawing/2014/main" id="{00000000-0008-0000-0200-0000D3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 xmlns:a16="http://schemas.microsoft.com/office/drawing/2014/main" id="{00000000-0008-0000-0200-0000D4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 xmlns:a16="http://schemas.microsoft.com/office/drawing/2014/main" id="{00000000-0008-0000-0200-0000D5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 xmlns:a16="http://schemas.microsoft.com/office/drawing/2014/main" id="{00000000-0008-0000-0200-0000D6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 xmlns:a16="http://schemas.microsoft.com/office/drawing/2014/main" id="{00000000-0008-0000-0200-0000D7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 xmlns:a16="http://schemas.microsoft.com/office/drawing/2014/main" id="{00000000-0008-0000-0200-0000D8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 xmlns:a16="http://schemas.microsoft.com/office/drawing/2014/main" id="{00000000-0008-0000-0200-0000D9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 xmlns:a16="http://schemas.microsoft.com/office/drawing/2014/main" id="{00000000-0008-0000-0200-0000DA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19" name="直線コネクタ 218">
          <a:extLst>
            <a:ext uri="{FF2B5EF4-FFF2-40B4-BE49-F238E27FC236}">
              <a16:creationId xmlns="" xmlns:a16="http://schemas.microsoft.com/office/drawing/2014/main" id="{00000000-0008-0000-0200-0000DB000000}"/>
            </a:ext>
          </a:extLst>
        </xdr:cNvPr>
        <xdr:cNvCxnSpPr/>
      </xdr:nvCxnSpPr>
      <xdr:spPr>
        <a:xfrm flipV="1">
          <a:off x="9219565" y="9546717"/>
          <a:ext cx="0" cy="1254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20" name="【体育館・プール】&#10;一人当たり面積最小値テキスト">
          <a:extLst>
            <a:ext uri="{FF2B5EF4-FFF2-40B4-BE49-F238E27FC236}">
              <a16:creationId xmlns="" xmlns:a16="http://schemas.microsoft.com/office/drawing/2014/main" id="{00000000-0008-0000-0200-0000DC000000}"/>
            </a:ext>
          </a:extLst>
        </xdr:cNvPr>
        <xdr:cNvSpPr txBox="1"/>
      </xdr:nvSpPr>
      <xdr:spPr>
        <a:xfrm>
          <a:off x="9258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21" name="直線コネクタ 220">
          <a:extLst>
            <a:ext uri="{FF2B5EF4-FFF2-40B4-BE49-F238E27FC236}">
              <a16:creationId xmlns="" xmlns:a16="http://schemas.microsoft.com/office/drawing/2014/main" id="{00000000-0008-0000-0200-0000DD000000}"/>
            </a:ext>
          </a:extLst>
        </xdr:cNvPr>
        <xdr:cNvCxnSpPr/>
      </xdr:nvCxnSpPr>
      <xdr:spPr>
        <a:xfrm>
          <a:off x="915416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22" name="【体育館・プール】&#10;一人当たり面積最大値テキスト">
          <a:extLst>
            <a:ext uri="{FF2B5EF4-FFF2-40B4-BE49-F238E27FC236}">
              <a16:creationId xmlns="" xmlns:a16="http://schemas.microsoft.com/office/drawing/2014/main" id="{00000000-0008-0000-0200-0000DE000000}"/>
            </a:ext>
          </a:extLst>
        </xdr:cNvPr>
        <xdr:cNvSpPr txBox="1"/>
      </xdr:nvSpPr>
      <xdr:spPr>
        <a:xfrm>
          <a:off x="9258300" y="932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23" name="直線コネクタ 222">
          <a:extLst>
            <a:ext uri="{FF2B5EF4-FFF2-40B4-BE49-F238E27FC236}">
              <a16:creationId xmlns="" xmlns:a16="http://schemas.microsoft.com/office/drawing/2014/main" id="{00000000-0008-0000-0200-0000DF000000}"/>
            </a:ext>
          </a:extLst>
        </xdr:cNvPr>
        <xdr:cNvCxnSpPr/>
      </xdr:nvCxnSpPr>
      <xdr:spPr>
        <a:xfrm>
          <a:off x="9154160" y="95467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224" name="【体育館・プール】&#10;一人当たり面積平均値テキスト">
          <a:extLst>
            <a:ext uri="{FF2B5EF4-FFF2-40B4-BE49-F238E27FC236}">
              <a16:creationId xmlns="" xmlns:a16="http://schemas.microsoft.com/office/drawing/2014/main" id="{00000000-0008-0000-0200-0000E0000000}"/>
            </a:ext>
          </a:extLst>
        </xdr:cNvPr>
        <xdr:cNvSpPr txBox="1"/>
      </xdr:nvSpPr>
      <xdr:spPr>
        <a:xfrm>
          <a:off x="9258300" y="1051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25" name="フローチャート: 判断 224">
          <a:extLst>
            <a:ext uri="{FF2B5EF4-FFF2-40B4-BE49-F238E27FC236}">
              <a16:creationId xmlns="" xmlns:a16="http://schemas.microsoft.com/office/drawing/2014/main" id="{00000000-0008-0000-0200-0000E1000000}"/>
            </a:ext>
          </a:extLst>
        </xdr:cNvPr>
        <xdr:cNvSpPr/>
      </xdr:nvSpPr>
      <xdr:spPr>
        <a:xfrm>
          <a:off x="9192260" y="105345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26" name="フローチャート: 判断 225">
          <a:extLst>
            <a:ext uri="{FF2B5EF4-FFF2-40B4-BE49-F238E27FC236}">
              <a16:creationId xmlns="" xmlns:a16="http://schemas.microsoft.com/office/drawing/2014/main" id="{00000000-0008-0000-0200-0000E2000000}"/>
            </a:ext>
          </a:extLst>
        </xdr:cNvPr>
        <xdr:cNvSpPr/>
      </xdr:nvSpPr>
      <xdr:spPr>
        <a:xfrm>
          <a:off x="8445500" y="10538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27" name="フローチャート: 判断 226">
          <a:extLst>
            <a:ext uri="{FF2B5EF4-FFF2-40B4-BE49-F238E27FC236}">
              <a16:creationId xmlns="" xmlns:a16="http://schemas.microsoft.com/office/drawing/2014/main" id="{00000000-0008-0000-0200-0000E3000000}"/>
            </a:ext>
          </a:extLst>
        </xdr:cNvPr>
        <xdr:cNvSpPr/>
      </xdr:nvSpPr>
      <xdr:spPr>
        <a:xfrm>
          <a:off x="7670800" y="1055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28" name="フローチャート: 判断 227">
          <a:extLst>
            <a:ext uri="{FF2B5EF4-FFF2-40B4-BE49-F238E27FC236}">
              <a16:creationId xmlns="" xmlns:a16="http://schemas.microsoft.com/office/drawing/2014/main" id="{00000000-0008-0000-0200-0000E4000000}"/>
            </a:ext>
          </a:extLst>
        </xdr:cNvPr>
        <xdr:cNvSpPr/>
      </xdr:nvSpPr>
      <xdr:spPr>
        <a:xfrm>
          <a:off x="6873240" y="10524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29" name="フローチャート: 判断 228">
          <a:extLst>
            <a:ext uri="{FF2B5EF4-FFF2-40B4-BE49-F238E27FC236}">
              <a16:creationId xmlns="" xmlns:a16="http://schemas.microsoft.com/office/drawing/2014/main" id="{00000000-0008-0000-0200-0000E5000000}"/>
            </a:ext>
          </a:extLst>
        </xdr:cNvPr>
        <xdr:cNvSpPr/>
      </xdr:nvSpPr>
      <xdr:spPr>
        <a:xfrm>
          <a:off x="60985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 xmlns:a16="http://schemas.microsoft.com/office/drawing/2014/main" id="{00000000-0008-0000-0200-0000E6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 xmlns:a16="http://schemas.microsoft.com/office/drawing/2014/main" id="{00000000-0008-0000-0200-0000E7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 xmlns:a16="http://schemas.microsoft.com/office/drawing/2014/main" id="{00000000-0008-0000-0200-0000E8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 xmlns:a16="http://schemas.microsoft.com/office/drawing/2014/main" id="{00000000-0008-0000-0200-0000E9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 xmlns:a16="http://schemas.microsoft.com/office/drawing/2014/main" id="{00000000-0008-0000-0200-0000EA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31115</xdr:rowOff>
    </xdr:from>
    <xdr:to>
      <xdr:col>55</xdr:col>
      <xdr:colOff>50800</xdr:colOff>
      <xdr:row>60</xdr:row>
      <xdr:rowOff>132715</xdr:rowOff>
    </xdr:to>
    <xdr:sp macro="" textlink="">
      <xdr:nvSpPr>
        <xdr:cNvPr id="235" name="楕円 234">
          <a:extLst>
            <a:ext uri="{FF2B5EF4-FFF2-40B4-BE49-F238E27FC236}">
              <a16:creationId xmlns="" xmlns:a16="http://schemas.microsoft.com/office/drawing/2014/main" id="{00000000-0008-0000-0200-0000EB000000}"/>
            </a:ext>
          </a:extLst>
        </xdr:cNvPr>
        <xdr:cNvSpPr/>
      </xdr:nvSpPr>
      <xdr:spPr>
        <a:xfrm>
          <a:off x="9192260" y="10089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53992</xdr:rowOff>
    </xdr:from>
    <xdr:ext cx="469744" cy="259045"/>
    <xdr:sp macro="" textlink="">
      <xdr:nvSpPr>
        <xdr:cNvPr id="236" name="【体育館・プール】&#10;一人当たり面積該当値テキスト">
          <a:extLst>
            <a:ext uri="{FF2B5EF4-FFF2-40B4-BE49-F238E27FC236}">
              <a16:creationId xmlns="" xmlns:a16="http://schemas.microsoft.com/office/drawing/2014/main" id="{00000000-0008-0000-0200-0000EC000000}"/>
            </a:ext>
          </a:extLst>
        </xdr:cNvPr>
        <xdr:cNvSpPr txBox="1"/>
      </xdr:nvSpPr>
      <xdr:spPr>
        <a:xfrm>
          <a:off x="9258300" y="994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40640</xdr:rowOff>
    </xdr:from>
    <xdr:to>
      <xdr:col>50</xdr:col>
      <xdr:colOff>165100</xdr:colOff>
      <xdr:row>60</xdr:row>
      <xdr:rowOff>142240</xdr:rowOff>
    </xdr:to>
    <xdr:sp macro="" textlink="">
      <xdr:nvSpPr>
        <xdr:cNvPr id="237" name="楕円 236">
          <a:extLst>
            <a:ext uri="{FF2B5EF4-FFF2-40B4-BE49-F238E27FC236}">
              <a16:creationId xmlns="" xmlns:a16="http://schemas.microsoft.com/office/drawing/2014/main" id="{00000000-0008-0000-0200-0000ED000000}"/>
            </a:ext>
          </a:extLst>
        </xdr:cNvPr>
        <xdr:cNvSpPr/>
      </xdr:nvSpPr>
      <xdr:spPr>
        <a:xfrm>
          <a:off x="8445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81915</xdr:rowOff>
    </xdr:from>
    <xdr:to>
      <xdr:col>55</xdr:col>
      <xdr:colOff>0</xdr:colOff>
      <xdr:row>60</xdr:row>
      <xdr:rowOff>91440</xdr:rowOff>
    </xdr:to>
    <xdr:cxnSp macro="">
      <xdr:nvCxnSpPr>
        <xdr:cNvPr id="238" name="直線コネクタ 237">
          <a:extLst>
            <a:ext uri="{FF2B5EF4-FFF2-40B4-BE49-F238E27FC236}">
              <a16:creationId xmlns="" xmlns:a16="http://schemas.microsoft.com/office/drawing/2014/main" id="{00000000-0008-0000-0200-0000EE000000}"/>
            </a:ext>
          </a:extLst>
        </xdr:cNvPr>
        <xdr:cNvCxnSpPr/>
      </xdr:nvCxnSpPr>
      <xdr:spPr>
        <a:xfrm flipV="1">
          <a:off x="8496300" y="10140315"/>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51308</xdr:rowOff>
    </xdr:from>
    <xdr:to>
      <xdr:col>46</xdr:col>
      <xdr:colOff>38100</xdr:colOff>
      <xdr:row>60</xdr:row>
      <xdr:rowOff>152908</xdr:rowOff>
    </xdr:to>
    <xdr:sp macro="" textlink="">
      <xdr:nvSpPr>
        <xdr:cNvPr id="239" name="楕円 238">
          <a:extLst>
            <a:ext uri="{FF2B5EF4-FFF2-40B4-BE49-F238E27FC236}">
              <a16:creationId xmlns="" xmlns:a16="http://schemas.microsoft.com/office/drawing/2014/main" id="{00000000-0008-0000-0200-0000EF000000}"/>
            </a:ext>
          </a:extLst>
        </xdr:cNvPr>
        <xdr:cNvSpPr/>
      </xdr:nvSpPr>
      <xdr:spPr>
        <a:xfrm>
          <a:off x="7670800" y="10109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91440</xdr:rowOff>
    </xdr:from>
    <xdr:to>
      <xdr:col>50</xdr:col>
      <xdr:colOff>114300</xdr:colOff>
      <xdr:row>60</xdr:row>
      <xdr:rowOff>102108</xdr:rowOff>
    </xdr:to>
    <xdr:cxnSp macro="">
      <xdr:nvCxnSpPr>
        <xdr:cNvPr id="240" name="直線コネクタ 239">
          <a:extLst>
            <a:ext uri="{FF2B5EF4-FFF2-40B4-BE49-F238E27FC236}">
              <a16:creationId xmlns="" xmlns:a16="http://schemas.microsoft.com/office/drawing/2014/main" id="{00000000-0008-0000-0200-0000F0000000}"/>
            </a:ext>
          </a:extLst>
        </xdr:cNvPr>
        <xdr:cNvCxnSpPr/>
      </xdr:nvCxnSpPr>
      <xdr:spPr>
        <a:xfrm flipV="1">
          <a:off x="7713980" y="10149840"/>
          <a:ext cx="78232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55880</xdr:rowOff>
    </xdr:from>
    <xdr:to>
      <xdr:col>41</xdr:col>
      <xdr:colOff>101600</xdr:colOff>
      <xdr:row>60</xdr:row>
      <xdr:rowOff>157480</xdr:rowOff>
    </xdr:to>
    <xdr:sp macro="" textlink="">
      <xdr:nvSpPr>
        <xdr:cNvPr id="241" name="楕円 240">
          <a:extLst>
            <a:ext uri="{FF2B5EF4-FFF2-40B4-BE49-F238E27FC236}">
              <a16:creationId xmlns="" xmlns:a16="http://schemas.microsoft.com/office/drawing/2014/main" id="{00000000-0008-0000-0200-0000F1000000}"/>
            </a:ext>
          </a:extLst>
        </xdr:cNvPr>
        <xdr:cNvSpPr/>
      </xdr:nvSpPr>
      <xdr:spPr>
        <a:xfrm>
          <a:off x="687324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102108</xdr:rowOff>
    </xdr:from>
    <xdr:to>
      <xdr:col>45</xdr:col>
      <xdr:colOff>177800</xdr:colOff>
      <xdr:row>60</xdr:row>
      <xdr:rowOff>106680</xdr:rowOff>
    </xdr:to>
    <xdr:cxnSp macro="">
      <xdr:nvCxnSpPr>
        <xdr:cNvPr id="242" name="直線コネクタ 241">
          <a:extLst>
            <a:ext uri="{FF2B5EF4-FFF2-40B4-BE49-F238E27FC236}">
              <a16:creationId xmlns="" xmlns:a16="http://schemas.microsoft.com/office/drawing/2014/main" id="{00000000-0008-0000-0200-0000F2000000}"/>
            </a:ext>
          </a:extLst>
        </xdr:cNvPr>
        <xdr:cNvCxnSpPr/>
      </xdr:nvCxnSpPr>
      <xdr:spPr>
        <a:xfrm flipV="1">
          <a:off x="6924040" y="1016050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71882</xdr:rowOff>
    </xdr:from>
    <xdr:to>
      <xdr:col>36</xdr:col>
      <xdr:colOff>165100</xdr:colOff>
      <xdr:row>61</xdr:row>
      <xdr:rowOff>2032</xdr:rowOff>
    </xdr:to>
    <xdr:sp macro="" textlink="">
      <xdr:nvSpPr>
        <xdr:cNvPr id="243" name="楕円 242">
          <a:extLst>
            <a:ext uri="{FF2B5EF4-FFF2-40B4-BE49-F238E27FC236}">
              <a16:creationId xmlns="" xmlns:a16="http://schemas.microsoft.com/office/drawing/2014/main" id="{00000000-0008-0000-0200-0000F3000000}"/>
            </a:ext>
          </a:extLst>
        </xdr:cNvPr>
        <xdr:cNvSpPr/>
      </xdr:nvSpPr>
      <xdr:spPr>
        <a:xfrm>
          <a:off x="6098540" y="10130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106680</xdr:rowOff>
    </xdr:from>
    <xdr:to>
      <xdr:col>41</xdr:col>
      <xdr:colOff>50800</xdr:colOff>
      <xdr:row>60</xdr:row>
      <xdr:rowOff>122682</xdr:rowOff>
    </xdr:to>
    <xdr:cxnSp macro="">
      <xdr:nvCxnSpPr>
        <xdr:cNvPr id="244" name="直線コネクタ 243">
          <a:extLst>
            <a:ext uri="{FF2B5EF4-FFF2-40B4-BE49-F238E27FC236}">
              <a16:creationId xmlns="" xmlns:a16="http://schemas.microsoft.com/office/drawing/2014/main" id="{00000000-0008-0000-0200-0000F4000000}"/>
            </a:ext>
          </a:extLst>
        </xdr:cNvPr>
        <xdr:cNvCxnSpPr/>
      </xdr:nvCxnSpPr>
      <xdr:spPr>
        <a:xfrm flipV="1">
          <a:off x="6149340" y="10165080"/>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245" name="n_1aveValue【体育館・プール】&#10;一人当たり面積">
          <a:extLst>
            <a:ext uri="{FF2B5EF4-FFF2-40B4-BE49-F238E27FC236}">
              <a16:creationId xmlns="" xmlns:a16="http://schemas.microsoft.com/office/drawing/2014/main" id="{00000000-0008-0000-0200-0000F5000000}"/>
            </a:ext>
          </a:extLst>
        </xdr:cNvPr>
        <xdr:cNvSpPr txBox="1"/>
      </xdr:nvSpPr>
      <xdr:spPr>
        <a:xfrm>
          <a:off x="8271587" y="106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46" name="n_2aveValue【体育館・プール】&#10;一人当たり面積">
          <a:extLst>
            <a:ext uri="{FF2B5EF4-FFF2-40B4-BE49-F238E27FC236}">
              <a16:creationId xmlns="" xmlns:a16="http://schemas.microsoft.com/office/drawing/2014/main" id="{00000000-0008-0000-0200-0000F6000000}"/>
            </a:ext>
          </a:extLst>
        </xdr:cNvPr>
        <xdr:cNvSpPr txBox="1"/>
      </xdr:nvSpPr>
      <xdr:spPr>
        <a:xfrm>
          <a:off x="750958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247" name="n_3aveValue【体育館・プール】&#10;一人当たり面積">
          <a:extLst>
            <a:ext uri="{FF2B5EF4-FFF2-40B4-BE49-F238E27FC236}">
              <a16:creationId xmlns="" xmlns:a16="http://schemas.microsoft.com/office/drawing/2014/main" id="{00000000-0008-0000-0200-0000F7000000}"/>
            </a:ext>
          </a:extLst>
        </xdr:cNvPr>
        <xdr:cNvSpPr txBox="1"/>
      </xdr:nvSpPr>
      <xdr:spPr>
        <a:xfrm>
          <a:off x="67120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48" name="n_4aveValue【体育館・プール】&#10;一人当たり面積">
          <a:extLst>
            <a:ext uri="{FF2B5EF4-FFF2-40B4-BE49-F238E27FC236}">
              <a16:creationId xmlns="" xmlns:a16="http://schemas.microsoft.com/office/drawing/2014/main" id="{00000000-0008-0000-0200-0000F8000000}"/>
            </a:ext>
          </a:extLst>
        </xdr:cNvPr>
        <xdr:cNvSpPr txBox="1"/>
      </xdr:nvSpPr>
      <xdr:spPr>
        <a:xfrm>
          <a:off x="59373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158767</xdr:rowOff>
    </xdr:from>
    <xdr:ext cx="469744" cy="259045"/>
    <xdr:sp macro="" textlink="">
      <xdr:nvSpPr>
        <xdr:cNvPr id="249" name="n_1mainValue【体育館・プール】&#10;一人当たり面積">
          <a:extLst>
            <a:ext uri="{FF2B5EF4-FFF2-40B4-BE49-F238E27FC236}">
              <a16:creationId xmlns="" xmlns:a16="http://schemas.microsoft.com/office/drawing/2014/main" id="{00000000-0008-0000-0200-0000F9000000}"/>
            </a:ext>
          </a:extLst>
        </xdr:cNvPr>
        <xdr:cNvSpPr txBox="1"/>
      </xdr:nvSpPr>
      <xdr:spPr>
        <a:xfrm>
          <a:off x="8271587"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169435</xdr:rowOff>
    </xdr:from>
    <xdr:ext cx="469744" cy="259045"/>
    <xdr:sp macro="" textlink="">
      <xdr:nvSpPr>
        <xdr:cNvPr id="250" name="n_2mainValue【体育館・プール】&#10;一人当たり面積">
          <a:extLst>
            <a:ext uri="{FF2B5EF4-FFF2-40B4-BE49-F238E27FC236}">
              <a16:creationId xmlns="" xmlns:a16="http://schemas.microsoft.com/office/drawing/2014/main" id="{00000000-0008-0000-0200-0000FA000000}"/>
            </a:ext>
          </a:extLst>
        </xdr:cNvPr>
        <xdr:cNvSpPr txBox="1"/>
      </xdr:nvSpPr>
      <xdr:spPr>
        <a:xfrm>
          <a:off x="7509587" y="989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2557</xdr:rowOff>
    </xdr:from>
    <xdr:ext cx="469744" cy="259045"/>
    <xdr:sp macro="" textlink="">
      <xdr:nvSpPr>
        <xdr:cNvPr id="251" name="n_3mainValue【体育館・プール】&#10;一人当たり面積">
          <a:extLst>
            <a:ext uri="{FF2B5EF4-FFF2-40B4-BE49-F238E27FC236}">
              <a16:creationId xmlns="" xmlns:a16="http://schemas.microsoft.com/office/drawing/2014/main" id="{00000000-0008-0000-0200-0000FB000000}"/>
            </a:ext>
          </a:extLst>
        </xdr:cNvPr>
        <xdr:cNvSpPr txBox="1"/>
      </xdr:nvSpPr>
      <xdr:spPr>
        <a:xfrm>
          <a:off x="67120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18559</xdr:rowOff>
    </xdr:from>
    <xdr:ext cx="469744" cy="259045"/>
    <xdr:sp macro="" textlink="">
      <xdr:nvSpPr>
        <xdr:cNvPr id="252" name="n_4mainValue【体育館・プール】&#10;一人当たり面積">
          <a:extLst>
            <a:ext uri="{FF2B5EF4-FFF2-40B4-BE49-F238E27FC236}">
              <a16:creationId xmlns="" xmlns:a16="http://schemas.microsoft.com/office/drawing/2014/main" id="{00000000-0008-0000-0200-0000FC000000}"/>
            </a:ext>
          </a:extLst>
        </xdr:cNvPr>
        <xdr:cNvSpPr txBox="1"/>
      </xdr:nvSpPr>
      <xdr:spPr>
        <a:xfrm>
          <a:off x="5937327" y="990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 xmlns:a16="http://schemas.microsoft.com/office/drawing/2014/main" id="{00000000-0008-0000-0200-0000FD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 xmlns:a16="http://schemas.microsoft.com/office/drawing/2014/main" id="{00000000-0008-0000-0200-0000FE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 xmlns:a16="http://schemas.microsoft.com/office/drawing/2014/main" id="{00000000-0008-0000-0200-0000FF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 xmlns:a16="http://schemas.microsoft.com/office/drawing/2014/main" id="{00000000-0008-0000-0200-000000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 xmlns:a16="http://schemas.microsoft.com/office/drawing/2014/main" id="{00000000-0008-0000-0200-000001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 xmlns:a16="http://schemas.microsoft.com/office/drawing/2014/main" id="{00000000-0008-0000-0200-000002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 xmlns:a16="http://schemas.microsoft.com/office/drawing/2014/main" id="{00000000-0008-0000-0200-000003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 xmlns:a16="http://schemas.microsoft.com/office/drawing/2014/main" id="{00000000-0008-0000-0200-000004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 xmlns:a16="http://schemas.microsoft.com/office/drawing/2014/main" id="{00000000-0008-0000-0200-000005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 xmlns:a16="http://schemas.microsoft.com/office/drawing/2014/main" id="{00000000-0008-0000-0200-000006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 xmlns:a16="http://schemas.microsoft.com/office/drawing/2014/main" id="{00000000-0008-0000-0200-000007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 xmlns:a16="http://schemas.microsoft.com/office/drawing/2014/main" id="{00000000-0008-0000-0200-000008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 xmlns:a16="http://schemas.microsoft.com/office/drawing/2014/main" id="{00000000-0008-0000-0200-000009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 xmlns:a16="http://schemas.microsoft.com/office/drawing/2014/main" id="{00000000-0008-0000-0200-00000A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 xmlns:a16="http://schemas.microsoft.com/office/drawing/2014/main" id="{00000000-0008-0000-0200-00000B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 xmlns:a16="http://schemas.microsoft.com/office/drawing/2014/main" id="{00000000-0008-0000-0200-00000C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 xmlns:a16="http://schemas.microsoft.com/office/drawing/2014/main" id="{00000000-0008-0000-0200-00000D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 xmlns:a16="http://schemas.microsoft.com/office/drawing/2014/main" id="{00000000-0008-0000-0200-00000E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 xmlns:a16="http://schemas.microsoft.com/office/drawing/2014/main" id="{00000000-0008-0000-0200-00000F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 xmlns:a16="http://schemas.microsoft.com/office/drawing/2014/main" id="{00000000-0008-0000-0200-000010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 xmlns:a16="http://schemas.microsoft.com/office/drawing/2014/main" id="{00000000-0008-0000-0200-000011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 xmlns:a16="http://schemas.microsoft.com/office/drawing/2014/main" id="{00000000-0008-0000-0200-000012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 xmlns:a16="http://schemas.microsoft.com/office/drawing/2014/main" id="{00000000-0008-0000-0200-000013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 xmlns:a16="http://schemas.microsoft.com/office/drawing/2014/main" id="{00000000-0008-0000-0200-000014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a:extLst>
            <a:ext uri="{FF2B5EF4-FFF2-40B4-BE49-F238E27FC236}">
              <a16:creationId xmlns="" xmlns:a16="http://schemas.microsoft.com/office/drawing/2014/main" id="{00000000-0008-0000-0200-000015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78" name="直線コネクタ 277">
          <a:extLst>
            <a:ext uri="{FF2B5EF4-FFF2-40B4-BE49-F238E27FC236}">
              <a16:creationId xmlns="" xmlns:a16="http://schemas.microsoft.com/office/drawing/2014/main" id="{00000000-0008-0000-0200-000016010000}"/>
            </a:ext>
          </a:extLst>
        </xdr:cNvPr>
        <xdr:cNvCxnSpPr/>
      </xdr:nvCxnSpPr>
      <xdr:spPr>
        <a:xfrm flipV="1">
          <a:off x="4086225" y="13198928"/>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福祉施設】&#10;有形固定資産減価償却率最小値テキスト">
          <a:extLst>
            <a:ext uri="{FF2B5EF4-FFF2-40B4-BE49-F238E27FC236}">
              <a16:creationId xmlns="" xmlns:a16="http://schemas.microsoft.com/office/drawing/2014/main" id="{00000000-0008-0000-0200-000017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 xmlns:a16="http://schemas.microsoft.com/office/drawing/2014/main" id="{00000000-0008-0000-0200-000018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81" name="【福祉施設】&#10;有形固定資産減価償却率最大値テキスト">
          <a:extLst>
            <a:ext uri="{FF2B5EF4-FFF2-40B4-BE49-F238E27FC236}">
              <a16:creationId xmlns="" xmlns:a16="http://schemas.microsoft.com/office/drawing/2014/main" id="{00000000-0008-0000-0200-000019010000}"/>
            </a:ext>
          </a:extLst>
        </xdr:cNvPr>
        <xdr:cNvSpPr txBox="1"/>
      </xdr:nvSpPr>
      <xdr:spPr>
        <a:xfrm>
          <a:off x="4124960" y="1297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82" name="直線コネクタ 281">
          <a:extLst>
            <a:ext uri="{FF2B5EF4-FFF2-40B4-BE49-F238E27FC236}">
              <a16:creationId xmlns="" xmlns:a16="http://schemas.microsoft.com/office/drawing/2014/main" id="{00000000-0008-0000-0200-00001A010000}"/>
            </a:ext>
          </a:extLst>
        </xdr:cNvPr>
        <xdr:cNvCxnSpPr/>
      </xdr:nvCxnSpPr>
      <xdr:spPr>
        <a:xfrm>
          <a:off x="4020820" y="1319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83" name="【福祉施設】&#10;有形固定資産減価償却率平均値テキスト">
          <a:extLst>
            <a:ext uri="{FF2B5EF4-FFF2-40B4-BE49-F238E27FC236}">
              <a16:creationId xmlns="" xmlns:a16="http://schemas.microsoft.com/office/drawing/2014/main" id="{00000000-0008-0000-0200-00001B010000}"/>
            </a:ext>
          </a:extLst>
        </xdr:cNvPr>
        <xdr:cNvSpPr txBox="1"/>
      </xdr:nvSpPr>
      <xdr:spPr>
        <a:xfrm>
          <a:off x="4124960" y="139892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84" name="フローチャート: 判断 283">
          <a:extLst>
            <a:ext uri="{FF2B5EF4-FFF2-40B4-BE49-F238E27FC236}">
              <a16:creationId xmlns="" xmlns:a16="http://schemas.microsoft.com/office/drawing/2014/main" id="{00000000-0008-0000-0200-00001C010000}"/>
            </a:ext>
          </a:extLst>
        </xdr:cNvPr>
        <xdr:cNvSpPr/>
      </xdr:nvSpPr>
      <xdr:spPr>
        <a:xfrm>
          <a:off x="403606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85" name="フローチャート: 判断 284">
          <a:extLst>
            <a:ext uri="{FF2B5EF4-FFF2-40B4-BE49-F238E27FC236}">
              <a16:creationId xmlns="" xmlns:a16="http://schemas.microsoft.com/office/drawing/2014/main" id="{00000000-0008-0000-0200-00001D010000}"/>
            </a:ext>
          </a:extLst>
        </xdr:cNvPr>
        <xdr:cNvSpPr/>
      </xdr:nvSpPr>
      <xdr:spPr>
        <a:xfrm>
          <a:off x="3312160" y="13986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86" name="フローチャート: 判断 285">
          <a:extLst>
            <a:ext uri="{FF2B5EF4-FFF2-40B4-BE49-F238E27FC236}">
              <a16:creationId xmlns="" xmlns:a16="http://schemas.microsoft.com/office/drawing/2014/main" id="{00000000-0008-0000-0200-00001E010000}"/>
            </a:ext>
          </a:extLst>
        </xdr:cNvPr>
        <xdr:cNvSpPr/>
      </xdr:nvSpPr>
      <xdr:spPr>
        <a:xfrm>
          <a:off x="2514600" y="139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7" name="フローチャート: 判断 286">
          <a:extLst>
            <a:ext uri="{FF2B5EF4-FFF2-40B4-BE49-F238E27FC236}">
              <a16:creationId xmlns="" xmlns:a16="http://schemas.microsoft.com/office/drawing/2014/main" id="{00000000-0008-0000-0200-00001F010000}"/>
            </a:ext>
          </a:extLst>
        </xdr:cNvPr>
        <xdr:cNvSpPr/>
      </xdr:nvSpPr>
      <xdr:spPr>
        <a:xfrm>
          <a:off x="173990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88" name="フローチャート: 判断 287">
          <a:extLst>
            <a:ext uri="{FF2B5EF4-FFF2-40B4-BE49-F238E27FC236}">
              <a16:creationId xmlns="" xmlns:a16="http://schemas.microsoft.com/office/drawing/2014/main" id="{00000000-0008-0000-0200-000020010000}"/>
            </a:ext>
          </a:extLst>
        </xdr:cNvPr>
        <xdr:cNvSpPr/>
      </xdr:nvSpPr>
      <xdr:spPr>
        <a:xfrm>
          <a:off x="965200" y="13940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 xmlns:a16="http://schemas.microsoft.com/office/drawing/2014/main" id="{00000000-0008-0000-0200-000021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 xmlns:a16="http://schemas.microsoft.com/office/drawing/2014/main" id="{00000000-0008-0000-0200-000022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 xmlns:a16="http://schemas.microsoft.com/office/drawing/2014/main" id="{00000000-0008-0000-0200-000023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 xmlns:a16="http://schemas.microsoft.com/office/drawing/2014/main" id="{00000000-0008-0000-0200-000024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 xmlns:a16="http://schemas.microsoft.com/office/drawing/2014/main" id="{00000000-0008-0000-0200-000025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4" name="楕円 293">
          <a:extLst>
            <a:ext uri="{FF2B5EF4-FFF2-40B4-BE49-F238E27FC236}">
              <a16:creationId xmlns="" xmlns:a16="http://schemas.microsoft.com/office/drawing/2014/main" id="{00000000-0008-0000-0200-000026010000}"/>
            </a:ext>
          </a:extLst>
        </xdr:cNvPr>
        <xdr:cNvSpPr/>
      </xdr:nvSpPr>
      <xdr:spPr>
        <a:xfrm>
          <a:off x="403606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295" name="【福祉施設】&#10;有形固定資産減価償却率該当値テキスト">
          <a:extLst>
            <a:ext uri="{FF2B5EF4-FFF2-40B4-BE49-F238E27FC236}">
              <a16:creationId xmlns="" xmlns:a16="http://schemas.microsoft.com/office/drawing/2014/main" id="{00000000-0008-0000-0200-000027010000}"/>
            </a:ext>
          </a:extLst>
        </xdr:cNvPr>
        <xdr:cNvSpPr txBox="1"/>
      </xdr:nvSpPr>
      <xdr:spPr>
        <a:xfrm>
          <a:off x="4124960" y="13611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134257</xdr:rowOff>
    </xdr:from>
    <xdr:to>
      <xdr:col>20</xdr:col>
      <xdr:colOff>38100</xdr:colOff>
      <xdr:row>82</xdr:row>
      <xdr:rowOff>64407</xdr:rowOff>
    </xdr:to>
    <xdr:sp macro="" textlink="">
      <xdr:nvSpPr>
        <xdr:cNvPr id="296" name="楕円 295">
          <a:extLst>
            <a:ext uri="{FF2B5EF4-FFF2-40B4-BE49-F238E27FC236}">
              <a16:creationId xmlns="" xmlns:a16="http://schemas.microsoft.com/office/drawing/2014/main" id="{00000000-0008-0000-0200-000028010000}"/>
            </a:ext>
          </a:extLst>
        </xdr:cNvPr>
        <xdr:cNvSpPr/>
      </xdr:nvSpPr>
      <xdr:spPr>
        <a:xfrm>
          <a:off x="3312160" y="137130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13607</xdr:rowOff>
    </xdr:from>
    <xdr:to>
      <xdr:col>24</xdr:col>
      <xdr:colOff>63500</xdr:colOff>
      <xdr:row>82</xdr:row>
      <xdr:rowOff>60961</xdr:rowOff>
    </xdr:to>
    <xdr:cxnSp macro="">
      <xdr:nvCxnSpPr>
        <xdr:cNvPr id="297" name="直線コネクタ 296">
          <a:extLst>
            <a:ext uri="{FF2B5EF4-FFF2-40B4-BE49-F238E27FC236}">
              <a16:creationId xmlns="" xmlns:a16="http://schemas.microsoft.com/office/drawing/2014/main" id="{00000000-0008-0000-0200-000029010000}"/>
            </a:ext>
          </a:extLst>
        </xdr:cNvPr>
        <xdr:cNvCxnSpPr/>
      </xdr:nvCxnSpPr>
      <xdr:spPr>
        <a:xfrm>
          <a:off x="3355340" y="13760087"/>
          <a:ext cx="73152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54248</xdr:rowOff>
    </xdr:from>
    <xdr:to>
      <xdr:col>15</xdr:col>
      <xdr:colOff>101600</xdr:colOff>
      <xdr:row>79</xdr:row>
      <xdr:rowOff>155848</xdr:rowOff>
    </xdr:to>
    <xdr:sp macro="" textlink="">
      <xdr:nvSpPr>
        <xdr:cNvPr id="298" name="楕円 297">
          <a:extLst>
            <a:ext uri="{FF2B5EF4-FFF2-40B4-BE49-F238E27FC236}">
              <a16:creationId xmlns="" xmlns:a16="http://schemas.microsoft.com/office/drawing/2014/main" id="{00000000-0008-0000-0200-00002A010000}"/>
            </a:ext>
          </a:extLst>
        </xdr:cNvPr>
        <xdr:cNvSpPr/>
      </xdr:nvSpPr>
      <xdr:spPr>
        <a:xfrm>
          <a:off x="2514600" y="132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105048</xdr:rowOff>
    </xdr:from>
    <xdr:to>
      <xdr:col>19</xdr:col>
      <xdr:colOff>177800</xdr:colOff>
      <xdr:row>82</xdr:row>
      <xdr:rowOff>13607</xdr:rowOff>
    </xdr:to>
    <xdr:cxnSp macro="">
      <xdr:nvCxnSpPr>
        <xdr:cNvPr id="299" name="直線コネクタ 298">
          <a:extLst>
            <a:ext uri="{FF2B5EF4-FFF2-40B4-BE49-F238E27FC236}">
              <a16:creationId xmlns="" xmlns:a16="http://schemas.microsoft.com/office/drawing/2014/main" id="{00000000-0008-0000-0200-00002B010000}"/>
            </a:ext>
          </a:extLst>
        </xdr:cNvPr>
        <xdr:cNvCxnSpPr/>
      </xdr:nvCxnSpPr>
      <xdr:spPr>
        <a:xfrm>
          <a:off x="2565400" y="13348608"/>
          <a:ext cx="78994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152219</xdr:rowOff>
    </xdr:from>
    <xdr:to>
      <xdr:col>10</xdr:col>
      <xdr:colOff>165100</xdr:colOff>
      <xdr:row>79</xdr:row>
      <xdr:rowOff>82369</xdr:rowOff>
    </xdr:to>
    <xdr:sp macro="" textlink="">
      <xdr:nvSpPr>
        <xdr:cNvPr id="300" name="楕円 299">
          <a:extLst>
            <a:ext uri="{FF2B5EF4-FFF2-40B4-BE49-F238E27FC236}">
              <a16:creationId xmlns="" xmlns:a16="http://schemas.microsoft.com/office/drawing/2014/main" id="{00000000-0008-0000-0200-00002C010000}"/>
            </a:ext>
          </a:extLst>
        </xdr:cNvPr>
        <xdr:cNvSpPr/>
      </xdr:nvSpPr>
      <xdr:spPr>
        <a:xfrm>
          <a:off x="1739900" y="13228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31569</xdr:rowOff>
    </xdr:from>
    <xdr:to>
      <xdr:col>15</xdr:col>
      <xdr:colOff>50800</xdr:colOff>
      <xdr:row>79</xdr:row>
      <xdr:rowOff>105048</xdr:rowOff>
    </xdr:to>
    <xdr:cxnSp macro="">
      <xdr:nvCxnSpPr>
        <xdr:cNvPr id="301" name="直線コネクタ 300">
          <a:extLst>
            <a:ext uri="{FF2B5EF4-FFF2-40B4-BE49-F238E27FC236}">
              <a16:creationId xmlns="" xmlns:a16="http://schemas.microsoft.com/office/drawing/2014/main" id="{00000000-0008-0000-0200-00002D010000}"/>
            </a:ext>
          </a:extLst>
        </xdr:cNvPr>
        <xdr:cNvCxnSpPr/>
      </xdr:nvCxnSpPr>
      <xdr:spPr>
        <a:xfrm>
          <a:off x="1790700" y="13275129"/>
          <a:ext cx="7747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78739</xdr:rowOff>
    </xdr:from>
    <xdr:to>
      <xdr:col>6</xdr:col>
      <xdr:colOff>38100</xdr:colOff>
      <xdr:row>79</xdr:row>
      <xdr:rowOff>8889</xdr:rowOff>
    </xdr:to>
    <xdr:sp macro="" textlink="">
      <xdr:nvSpPr>
        <xdr:cNvPr id="302" name="楕円 301">
          <a:extLst>
            <a:ext uri="{FF2B5EF4-FFF2-40B4-BE49-F238E27FC236}">
              <a16:creationId xmlns="" xmlns:a16="http://schemas.microsoft.com/office/drawing/2014/main" id="{00000000-0008-0000-0200-00002E010000}"/>
            </a:ext>
          </a:extLst>
        </xdr:cNvPr>
        <xdr:cNvSpPr/>
      </xdr:nvSpPr>
      <xdr:spPr>
        <a:xfrm>
          <a:off x="965200" y="13154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129539</xdr:rowOff>
    </xdr:from>
    <xdr:to>
      <xdr:col>10</xdr:col>
      <xdr:colOff>114300</xdr:colOff>
      <xdr:row>79</xdr:row>
      <xdr:rowOff>31569</xdr:rowOff>
    </xdr:to>
    <xdr:cxnSp macro="">
      <xdr:nvCxnSpPr>
        <xdr:cNvPr id="303" name="直線コネクタ 302">
          <a:extLst>
            <a:ext uri="{FF2B5EF4-FFF2-40B4-BE49-F238E27FC236}">
              <a16:creationId xmlns="" xmlns:a16="http://schemas.microsoft.com/office/drawing/2014/main" id="{00000000-0008-0000-0200-00002F010000}"/>
            </a:ext>
          </a:extLst>
        </xdr:cNvPr>
        <xdr:cNvCxnSpPr/>
      </xdr:nvCxnSpPr>
      <xdr:spPr>
        <a:xfrm>
          <a:off x="1008380" y="13205459"/>
          <a:ext cx="782320" cy="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164935</xdr:rowOff>
    </xdr:from>
    <xdr:ext cx="405111" cy="259045"/>
    <xdr:sp macro="" textlink="">
      <xdr:nvSpPr>
        <xdr:cNvPr id="304" name="n_1aveValue【福祉施設】&#10;有形固定資産減価償却率">
          <a:extLst>
            <a:ext uri="{FF2B5EF4-FFF2-40B4-BE49-F238E27FC236}">
              <a16:creationId xmlns="" xmlns:a16="http://schemas.microsoft.com/office/drawing/2014/main" id="{00000000-0008-0000-0200-000030010000}"/>
            </a:ext>
          </a:extLst>
        </xdr:cNvPr>
        <xdr:cNvSpPr txBox="1"/>
      </xdr:nvSpPr>
      <xdr:spPr>
        <a:xfrm>
          <a:off x="3170564" y="1407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05" name="n_2aveValue【福祉施設】&#10;有形固定資産減価償却率">
          <a:extLst>
            <a:ext uri="{FF2B5EF4-FFF2-40B4-BE49-F238E27FC236}">
              <a16:creationId xmlns="" xmlns:a16="http://schemas.microsoft.com/office/drawing/2014/main" id="{00000000-0008-0000-0200-000031010000}"/>
            </a:ext>
          </a:extLst>
        </xdr:cNvPr>
        <xdr:cNvSpPr txBox="1"/>
      </xdr:nvSpPr>
      <xdr:spPr>
        <a:xfrm>
          <a:off x="238570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06" name="n_3aveValue【福祉施設】&#10;有形固定資産減価償却率">
          <a:extLst>
            <a:ext uri="{FF2B5EF4-FFF2-40B4-BE49-F238E27FC236}">
              <a16:creationId xmlns="" xmlns:a16="http://schemas.microsoft.com/office/drawing/2014/main" id="{00000000-0008-0000-0200-000032010000}"/>
            </a:ext>
          </a:extLst>
        </xdr:cNvPr>
        <xdr:cNvSpPr txBox="1"/>
      </xdr:nvSpPr>
      <xdr:spPr>
        <a:xfrm>
          <a:off x="161100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119215</xdr:rowOff>
    </xdr:from>
    <xdr:ext cx="405111" cy="259045"/>
    <xdr:sp macro="" textlink="">
      <xdr:nvSpPr>
        <xdr:cNvPr id="307" name="n_4aveValue【福祉施設】&#10;有形固定資産減価償却率">
          <a:extLst>
            <a:ext uri="{FF2B5EF4-FFF2-40B4-BE49-F238E27FC236}">
              <a16:creationId xmlns="" xmlns:a16="http://schemas.microsoft.com/office/drawing/2014/main" id="{00000000-0008-0000-0200-000033010000}"/>
            </a:ext>
          </a:extLst>
        </xdr:cNvPr>
        <xdr:cNvSpPr txBox="1"/>
      </xdr:nvSpPr>
      <xdr:spPr>
        <a:xfrm>
          <a:off x="836304" y="1403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80934</xdr:rowOff>
    </xdr:from>
    <xdr:ext cx="405111" cy="259045"/>
    <xdr:sp macro="" textlink="">
      <xdr:nvSpPr>
        <xdr:cNvPr id="308" name="n_1mainValue【福祉施設】&#10;有形固定資産減価償却率">
          <a:extLst>
            <a:ext uri="{FF2B5EF4-FFF2-40B4-BE49-F238E27FC236}">
              <a16:creationId xmlns="" xmlns:a16="http://schemas.microsoft.com/office/drawing/2014/main" id="{00000000-0008-0000-0200-000034010000}"/>
            </a:ext>
          </a:extLst>
        </xdr:cNvPr>
        <xdr:cNvSpPr txBox="1"/>
      </xdr:nvSpPr>
      <xdr:spPr>
        <a:xfrm>
          <a:off x="3170564" y="134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925</xdr:rowOff>
    </xdr:from>
    <xdr:ext cx="405111" cy="259045"/>
    <xdr:sp macro="" textlink="">
      <xdr:nvSpPr>
        <xdr:cNvPr id="309" name="n_2mainValue【福祉施設】&#10;有形固定資産減価償却率">
          <a:extLst>
            <a:ext uri="{FF2B5EF4-FFF2-40B4-BE49-F238E27FC236}">
              <a16:creationId xmlns="" xmlns:a16="http://schemas.microsoft.com/office/drawing/2014/main" id="{00000000-0008-0000-0200-000035010000}"/>
            </a:ext>
          </a:extLst>
        </xdr:cNvPr>
        <xdr:cNvSpPr txBox="1"/>
      </xdr:nvSpPr>
      <xdr:spPr>
        <a:xfrm>
          <a:off x="2385704" y="1307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98896</xdr:rowOff>
    </xdr:from>
    <xdr:ext cx="405111" cy="259045"/>
    <xdr:sp macro="" textlink="">
      <xdr:nvSpPr>
        <xdr:cNvPr id="310" name="n_3mainValue【福祉施設】&#10;有形固定資産減価償却率">
          <a:extLst>
            <a:ext uri="{FF2B5EF4-FFF2-40B4-BE49-F238E27FC236}">
              <a16:creationId xmlns="" xmlns:a16="http://schemas.microsoft.com/office/drawing/2014/main" id="{00000000-0008-0000-0200-000036010000}"/>
            </a:ext>
          </a:extLst>
        </xdr:cNvPr>
        <xdr:cNvSpPr txBox="1"/>
      </xdr:nvSpPr>
      <xdr:spPr>
        <a:xfrm>
          <a:off x="1611004" y="13007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25416</xdr:rowOff>
    </xdr:from>
    <xdr:ext cx="405111" cy="259045"/>
    <xdr:sp macro="" textlink="">
      <xdr:nvSpPr>
        <xdr:cNvPr id="311" name="n_4mainValue【福祉施設】&#10;有形固定資産減価償却率">
          <a:extLst>
            <a:ext uri="{FF2B5EF4-FFF2-40B4-BE49-F238E27FC236}">
              <a16:creationId xmlns="" xmlns:a16="http://schemas.microsoft.com/office/drawing/2014/main" id="{00000000-0008-0000-0200-000037010000}"/>
            </a:ext>
          </a:extLst>
        </xdr:cNvPr>
        <xdr:cNvSpPr txBox="1"/>
      </xdr:nvSpPr>
      <xdr:spPr>
        <a:xfrm>
          <a:off x="836304" y="1293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 xmlns:a16="http://schemas.microsoft.com/office/drawing/2014/main" id="{00000000-0008-0000-0200-000038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 xmlns:a16="http://schemas.microsoft.com/office/drawing/2014/main" id="{00000000-0008-0000-0200-000039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 xmlns:a16="http://schemas.microsoft.com/office/drawing/2014/main" id="{00000000-0008-0000-0200-00003A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 xmlns:a16="http://schemas.microsoft.com/office/drawing/2014/main" id="{00000000-0008-0000-0200-00003B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 xmlns:a16="http://schemas.microsoft.com/office/drawing/2014/main" id="{00000000-0008-0000-0200-00003C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 xmlns:a16="http://schemas.microsoft.com/office/drawing/2014/main" id="{00000000-0008-0000-0200-00003D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 xmlns:a16="http://schemas.microsoft.com/office/drawing/2014/main" id="{00000000-0008-0000-0200-00003E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 xmlns:a16="http://schemas.microsoft.com/office/drawing/2014/main" id="{00000000-0008-0000-0200-00003F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 xmlns:a16="http://schemas.microsoft.com/office/drawing/2014/main" id="{00000000-0008-0000-0200-000040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 xmlns:a16="http://schemas.microsoft.com/office/drawing/2014/main" id="{00000000-0008-0000-0200-000041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a:extLst>
            <a:ext uri="{FF2B5EF4-FFF2-40B4-BE49-F238E27FC236}">
              <a16:creationId xmlns="" xmlns:a16="http://schemas.microsoft.com/office/drawing/2014/main" id="{00000000-0008-0000-0200-000042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a:extLst>
            <a:ext uri="{FF2B5EF4-FFF2-40B4-BE49-F238E27FC236}">
              <a16:creationId xmlns="" xmlns:a16="http://schemas.microsoft.com/office/drawing/2014/main" id="{00000000-0008-0000-0200-000043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a:extLst>
            <a:ext uri="{FF2B5EF4-FFF2-40B4-BE49-F238E27FC236}">
              <a16:creationId xmlns="" xmlns:a16="http://schemas.microsoft.com/office/drawing/2014/main" id="{00000000-0008-0000-0200-000044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a:extLst>
            <a:ext uri="{FF2B5EF4-FFF2-40B4-BE49-F238E27FC236}">
              <a16:creationId xmlns="" xmlns:a16="http://schemas.microsoft.com/office/drawing/2014/main" id="{00000000-0008-0000-0200-000045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a:extLst>
            <a:ext uri="{FF2B5EF4-FFF2-40B4-BE49-F238E27FC236}">
              <a16:creationId xmlns="" xmlns:a16="http://schemas.microsoft.com/office/drawing/2014/main" id="{00000000-0008-0000-0200-000046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a:extLst>
            <a:ext uri="{FF2B5EF4-FFF2-40B4-BE49-F238E27FC236}">
              <a16:creationId xmlns="" xmlns:a16="http://schemas.microsoft.com/office/drawing/2014/main" id="{00000000-0008-0000-0200-000047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a:extLst>
            <a:ext uri="{FF2B5EF4-FFF2-40B4-BE49-F238E27FC236}">
              <a16:creationId xmlns="" xmlns:a16="http://schemas.microsoft.com/office/drawing/2014/main" id="{00000000-0008-0000-0200-000048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a:extLst>
            <a:ext uri="{FF2B5EF4-FFF2-40B4-BE49-F238E27FC236}">
              <a16:creationId xmlns="" xmlns:a16="http://schemas.microsoft.com/office/drawing/2014/main" id="{00000000-0008-0000-0200-000049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a:extLst>
            <a:ext uri="{FF2B5EF4-FFF2-40B4-BE49-F238E27FC236}">
              <a16:creationId xmlns="" xmlns:a16="http://schemas.microsoft.com/office/drawing/2014/main" id="{00000000-0008-0000-0200-00004A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a:extLst>
            <a:ext uri="{FF2B5EF4-FFF2-40B4-BE49-F238E27FC236}">
              <a16:creationId xmlns="" xmlns:a16="http://schemas.microsoft.com/office/drawing/2014/main" id="{00000000-0008-0000-0200-00004B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 xmlns:a16="http://schemas.microsoft.com/office/drawing/2014/main" id="{00000000-0008-0000-0200-00004C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 xmlns:a16="http://schemas.microsoft.com/office/drawing/2014/main" id="{00000000-0008-0000-0200-00004D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 xmlns:a16="http://schemas.microsoft.com/office/drawing/2014/main" id="{00000000-0008-0000-0200-00004E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35" name="直線コネクタ 334">
          <a:extLst>
            <a:ext uri="{FF2B5EF4-FFF2-40B4-BE49-F238E27FC236}">
              <a16:creationId xmlns="" xmlns:a16="http://schemas.microsoft.com/office/drawing/2014/main" id="{00000000-0008-0000-0200-00004F010000}"/>
            </a:ext>
          </a:extLst>
        </xdr:cNvPr>
        <xdr:cNvCxnSpPr/>
      </xdr:nvCxnSpPr>
      <xdr:spPr>
        <a:xfrm flipV="1">
          <a:off x="9219565" y="1326261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6" name="【福祉施設】&#10;一人当たり面積最小値テキスト">
          <a:extLst>
            <a:ext uri="{FF2B5EF4-FFF2-40B4-BE49-F238E27FC236}">
              <a16:creationId xmlns="" xmlns:a16="http://schemas.microsoft.com/office/drawing/2014/main" id="{00000000-0008-0000-0200-000050010000}"/>
            </a:ext>
          </a:extLst>
        </xdr:cNvPr>
        <xdr:cNvSpPr txBox="1"/>
      </xdr:nvSpPr>
      <xdr:spPr>
        <a:xfrm>
          <a:off x="92583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7" name="直線コネクタ 336">
          <a:extLst>
            <a:ext uri="{FF2B5EF4-FFF2-40B4-BE49-F238E27FC236}">
              <a16:creationId xmlns="" xmlns:a16="http://schemas.microsoft.com/office/drawing/2014/main" id="{00000000-0008-0000-0200-000051010000}"/>
            </a:ext>
          </a:extLst>
        </xdr:cNvPr>
        <xdr:cNvCxnSpPr/>
      </xdr:nvCxnSpPr>
      <xdr:spPr>
        <a:xfrm>
          <a:off x="915416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38" name="【福祉施設】&#10;一人当たり面積最大値テキスト">
          <a:extLst>
            <a:ext uri="{FF2B5EF4-FFF2-40B4-BE49-F238E27FC236}">
              <a16:creationId xmlns="" xmlns:a16="http://schemas.microsoft.com/office/drawing/2014/main" id="{00000000-0008-0000-0200-000052010000}"/>
            </a:ext>
          </a:extLst>
        </xdr:cNvPr>
        <xdr:cNvSpPr txBox="1"/>
      </xdr:nvSpPr>
      <xdr:spPr>
        <a:xfrm>
          <a:off x="9258300" y="1304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39" name="直線コネクタ 338">
          <a:extLst>
            <a:ext uri="{FF2B5EF4-FFF2-40B4-BE49-F238E27FC236}">
              <a16:creationId xmlns="" xmlns:a16="http://schemas.microsoft.com/office/drawing/2014/main" id="{00000000-0008-0000-0200-000053010000}"/>
            </a:ext>
          </a:extLst>
        </xdr:cNvPr>
        <xdr:cNvCxnSpPr/>
      </xdr:nvCxnSpPr>
      <xdr:spPr>
        <a:xfrm>
          <a:off x="9154160" y="1326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40" name="【福祉施設】&#10;一人当たり面積平均値テキスト">
          <a:extLst>
            <a:ext uri="{FF2B5EF4-FFF2-40B4-BE49-F238E27FC236}">
              <a16:creationId xmlns="" xmlns:a16="http://schemas.microsoft.com/office/drawing/2014/main" id="{00000000-0008-0000-0200-000054010000}"/>
            </a:ext>
          </a:extLst>
        </xdr:cNvPr>
        <xdr:cNvSpPr txBox="1"/>
      </xdr:nvSpPr>
      <xdr:spPr>
        <a:xfrm>
          <a:off x="9258300" y="14082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41" name="フローチャート: 判断 340">
          <a:extLst>
            <a:ext uri="{FF2B5EF4-FFF2-40B4-BE49-F238E27FC236}">
              <a16:creationId xmlns="" xmlns:a16="http://schemas.microsoft.com/office/drawing/2014/main" id="{00000000-0008-0000-0200-000055010000}"/>
            </a:ext>
          </a:extLst>
        </xdr:cNvPr>
        <xdr:cNvSpPr/>
      </xdr:nvSpPr>
      <xdr:spPr>
        <a:xfrm>
          <a:off x="9192260" y="14226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42" name="フローチャート: 判断 341">
          <a:extLst>
            <a:ext uri="{FF2B5EF4-FFF2-40B4-BE49-F238E27FC236}">
              <a16:creationId xmlns="" xmlns:a16="http://schemas.microsoft.com/office/drawing/2014/main" id="{00000000-0008-0000-0200-000056010000}"/>
            </a:ext>
          </a:extLst>
        </xdr:cNvPr>
        <xdr:cNvSpPr/>
      </xdr:nvSpPr>
      <xdr:spPr>
        <a:xfrm>
          <a:off x="8445500" y="14223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43" name="フローチャート: 判断 342">
          <a:extLst>
            <a:ext uri="{FF2B5EF4-FFF2-40B4-BE49-F238E27FC236}">
              <a16:creationId xmlns="" xmlns:a16="http://schemas.microsoft.com/office/drawing/2014/main" id="{00000000-0008-0000-0200-000057010000}"/>
            </a:ext>
          </a:extLst>
        </xdr:cNvPr>
        <xdr:cNvSpPr/>
      </xdr:nvSpPr>
      <xdr:spPr>
        <a:xfrm>
          <a:off x="7670800" y="142603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44" name="フローチャート: 判断 343">
          <a:extLst>
            <a:ext uri="{FF2B5EF4-FFF2-40B4-BE49-F238E27FC236}">
              <a16:creationId xmlns="" xmlns:a16="http://schemas.microsoft.com/office/drawing/2014/main" id="{00000000-0008-0000-0200-000058010000}"/>
            </a:ext>
          </a:extLst>
        </xdr:cNvPr>
        <xdr:cNvSpPr/>
      </xdr:nvSpPr>
      <xdr:spPr>
        <a:xfrm>
          <a:off x="6873240" y="1424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45" name="フローチャート: 判断 344">
          <a:extLst>
            <a:ext uri="{FF2B5EF4-FFF2-40B4-BE49-F238E27FC236}">
              <a16:creationId xmlns="" xmlns:a16="http://schemas.microsoft.com/office/drawing/2014/main" id="{00000000-0008-0000-0200-000059010000}"/>
            </a:ext>
          </a:extLst>
        </xdr:cNvPr>
        <xdr:cNvSpPr/>
      </xdr:nvSpPr>
      <xdr:spPr>
        <a:xfrm>
          <a:off x="6098540" y="1424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 xmlns:a16="http://schemas.microsoft.com/office/drawing/2014/main" id="{00000000-0008-0000-0200-00005A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 xmlns:a16="http://schemas.microsoft.com/office/drawing/2014/main" id="{00000000-0008-0000-0200-00005B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 xmlns:a16="http://schemas.microsoft.com/office/drawing/2014/main" id="{00000000-0008-0000-0200-00005C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 xmlns:a16="http://schemas.microsoft.com/office/drawing/2014/main" id="{00000000-0008-0000-0200-00005D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 xmlns:a16="http://schemas.microsoft.com/office/drawing/2014/main" id="{00000000-0008-0000-0200-00005E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159513</xdr:rowOff>
    </xdr:from>
    <xdr:to>
      <xdr:col>55</xdr:col>
      <xdr:colOff>50800</xdr:colOff>
      <xdr:row>85</xdr:row>
      <xdr:rowOff>89663</xdr:rowOff>
    </xdr:to>
    <xdr:sp macro="" textlink="">
      <xdr:nvSpPr>
        <xdr:cNvPr id="351" name="楕円 350">
          <a:extLst>
            <a:ext uri="{FF2B5EF4-FFF2-40B4-BE49-F238E27FC236}">
              <a16:creationId xmlns="" xmlns:a16="http://schemas.microsoft.com/office/drawing/2014/main" id="{00000000-0008-0000-0200-00005F010000}"/>
            </a:ext>
          </a:extLst>
        </xdr:cNvPr>
        <xdr:cNvSpPr/>
      </xdr:nvSpPr>
      <xdr:spPr>
        <a:xfrm>
          <a:off x="9192260" y="142412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137940</xdr:rowOff>
    </xdr:from>
    <xdr:ext cx="469744" cy="259045"/>
    <xdr:sp macro="" textlink="">
      <xdr:nvSpPr>
        <xdr:cNvPr id="352" name="【福祉施設】&#10;一人当たり面積該当値テキスト">
          <a:extLst>
            <a:ext uri="{FF2B5EF4-FFF2-40B4-BE49-F238E27FC236}">
              <a16:creationId xmlns="" xmlns:a16="http://schemas.microsoft.com/office/drawing/2014/main" id="{00000000-0008-0000-0200-000060010000}"/>
            </a:ext>
          </a:extLst>
        </xdr:cNvPr>
        <xdr:cNvSpPr txBox="1"/>
      </xdr:nvSpPr>
      <xdr:spPr>
        <a:xfrm>
          <a:off x="9258300" y="142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162561</xdr:rowOff>
    </xdr:from>
    <xdr:to>
      <xdr:col>50</xdr:col>
      <xdr:colOff>165100</xdr:colOff>
      <xdr:row>85</xdr:row>
      <xdr:rowOff>92711</xdr:rowOff>
    </xdr:to>
    <xdr:sp macro="" textlink="">
      <xdr:nvSpPr>
        <xdr:cNvPr id="353" name="楕円 352">
          <a:extLst>
            <a:ext uri="{FF2B5EF4-FFF2-40B4-BE49-F238E27FC236}">
              <a16:creationId xmlns="" xmlns:a16="http://schemas.microsoft.com/office/drawing/2014/main" id="{00000000-0008-0000-0200-000061010000}"/>
            </a:ext>
          </a:extLst>
        </xdr:cNvPr>
        <xdr:cNvSpPr/>
      </xdr:nvSpPr>
      <xdr:spPr>
        <a:xfrm>
          <a:off x="8445500" y="14244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38863</xdr:rowOff>
    </xdr:from>
    <xdr:to>
      <xdr:col>55</xdr:col>
      <xdr:colOff>0</xdr:colOff>
      <xdr:row>85</xdr:row>
      <xdr:rowOff>41911</xdr:rowOff>
    </xdr:to>
    <xdr:cxnSp macro="">
      <xdr:nvCxnSpPr>
        <xdr:cNvPr id="354" name="直線コネクタ 353">
          <a:extLst>
            <a:ext uri="{FF2B5EF4-FFF2-40B4-BE49-F238E27FC236}">
              <a16:creationId xmlns="" xmlns:a16="http://schemas.microsoft.com/office/drawing/2014/main" id="{00000000-0008-0000-0200-000062010000}"/>
            </a:ext>
          </a:extLst>
        </xdr:cNvPr>
        <xdr:cNvCxnSpPr/>
      </xdr:nvCxnSpPr>
      <xdr:spPr>
        <a:xfrm flipV="1">
          <a:off x="8496300" y="14288263"/>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20065</xdr:rowOff>
    </xdr:from>
    <xdr:to>
      <xdr:col>46</xdr:col>
      <xdr:colOff>38100</xdr:colOff>
      <xdr:row>86</xdr:row>
      <xdr:rowOff>121665</xdr:rowOff>
    </xdr:to>
    <xdr:sp macro="" textlink="">
      <xdr:nvSpPr>
        <xdr:cNvPr id="355" name="楕円 354">
          <a:extLst>
            <a:ext uri="{FF2B5EF4-FFF2-40B4-BE49-F238E27FC236}">
              <a16:creationId xmlns="" xmlns:a16="http://schemas.microsoft.com/office/drawing/2014/main" id="{00000000-0008-0000-0200-000063010000}"/>
            </a:ext>
          </a:extLst>
        </xdr:cNvPr>
        <xdr:cNvSpPr/>
      </xdr:nvSpPr>
      <xdr:spPr>
        <a:xfrm>
          <a:off x="7670800" y="14437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41911</xdr:rowOff>
    </xdr:from>
    <xdr:to>
      <xdr:col>50</xdr:col>
      <xdr:colOff>114300</xdr:colOff>
      <xdr:row>86</xdr:row>
      <xdr:rowOff>70865</xdr:rowOff>
    </xdr:to>
    <xdr:cxnSp macro="">
      <xdr:nvCxnSpPr>
        <xdr:cNvPr id="356" name="直線コネクタ 355">
          <a:extLst>
            <a:ext uri="{FF2B5EF4-FFF2-40B4-BE49-F238E27FC236}">
              <a16:creationId xmlns="" xmlns:a16="http://schemas.microsoft.com/office/drawing/2014/main" id="{00000000-0008-0000-0200-000064010000}"/>
            </a:ext>
          </a:extLst>
        </xdr:cNvPr>
        <xdr:cNvCxnSpPr/>
      </xdr:nvCxnSpPr>
      <xdr:spPr>
        <a:xfrm flipV="1">
          <a:off x="7713980" y="14291311"/>
          <a:ext cx="782320" cy="19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20828</xdr:rowOff>
    </xdr:from>
    <xdr:to>
      <xdr:col>41</xdr:col>
      <xdr:colOff>101600</xdr:colOff>
      <xdr:row>86</xdr:row>
      <xdr:rowOff>122428</xdr:rowOff>
    </xdr:to>
    <xdr:sp macro="" textlink="">
      <xdr:nvSpPr>
        <xdr:cNvPr id="357" name="楕円 356">
          <a:extLst>
            <a:ext uri="{FF2B5EF4-FFF2-40B4-BE49-F238E27FC236}">
              <a16:creationId xmlns="" xmlns:a16="http://schemas.microsoft.com/office/drawing/2014/main" id="{00000000-0008-0000-0200-000065010000}"/>
            </a:ext>
          </a:extLst>
        </xdr:cNvPr>
        <xdr:cNvSpPr/>
      </xdr:nvSpPr>
      <xdr:spPr>
        <a:xfrm>
          <a:off x="6873240" y="144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70865</xdr:rowOff>
    </xdr:from>
    <xdr:to>
      <xdr:col>45</xdr:col>
      <xdr:colOff>177800</xdr:colOff>
      <xdr:row>86</xdr:row>
      <xdr:rowOff>71628</xdr:rowOff>
    </xdr:to>
    <xdr:cxnSp macro="">
      <xdr:nvCxnSpPr>
        <xdr:cNvPr id="358" name="直線コネクタ 357">
          <a:extLst>
            <a:ext uri="{FF2B5EF4-FFF2-40B4-BE49-F238E27FC236}">
              <a16:creationId xmlns="" xmlns:a16="http://schemas.microsoft.com/office/drawing/2014/main" id="{00000000-0008-0000-0200-000066010000}"/>
            </a:ext>
          </a:extLst>
        </xdr:cNvPr>
        <xdr:cNvCxnSpPr/>
      </xdr:nvCxnSpPr>
      <xdr:spPr>
        <a:xfrm flipV="1">
          <a:off x="6924040" y="14487905"/>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21589</xdr:rowOff>
    </xdr:from>
    <xdr:to>
      <xdr:col>36</xdr:col>
      <xdr:colOff>165100</xdr:colOff>
      <xdr:row>86</xdr:row>
      <xdr:rowOff>123189</xdr:rowOff>
    </xdr:to>
    <xdr:sp macro="" textlink="">
      <xdr:nvSpPr>
        <xdr:cNvPr id="359" name="楕円 358">
          <a:extLst>
            <a:ext uri="{FF2B5EF4-FFF2-40B4-BE49-F238E27FC236}">
              <a16:creationId xmlns="" xmlns:a16="http://schemas.microsoft.com/office/drawing/2014/main" id="{00000000-0008-0000-0200-000067010000}"/>
            </a:ext>
          </a:extLst>
        </xdr:cNvPr>
        <xdr:cNvSpPr/>
      </xdr:nvSpPr>
      <xdr:spPr>
        <a:xfrm>
          <a:off x="6098540" y="144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71628</xdr:rowOff>
    </xdr:from>
    <xdr:to>
      <xdr:col>41</xdr:col>
      <xdr:colOff>50800</xdr:colOff>
      <xdr:row>86</xdr:row>
      <xdr:rowOff>72389</xdr:rowOff>
    </xdr:to>
    <xdr:cxnSp macro="">
      <xdr:nvCxnSpPr>
        <xdr:cNvPr id="360" name="直線コネクタ 359">
          <a:extLst>
            <a:ext uri="{FF2B5EF4-FFF2-40B4-BE49-F238E27FC236}">
              <a16:creationId xmlns="" xmlns:a16="http://schemas.microsoft.com/office/drawing/2014/main" id="{00000000-0008-0000-0200-000068010000}"/>
            </a:ext>
          </a:extLst>
        </xdr:cNvPr>
        <xdr:cNvCxnSpPr/>
      </xdr:nvCxnSpPr>
      <xdr:spPr>
        <a:xfrm flipV="1">
          <a:off x="6149340" y="14488668"/>
          <a:ext cx="7747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61" name="n_1aveValue【福祉施設】&#10;一人当たり面積">
          <a:extLst>
            <a:ext uri="{FF2B5EF4-FFF2-40B4-BE49-F238E27FC236}">
              <a16:creationId xmlns="" xmlns:a16="http://schemas.microsoft.com/office/drawing/2014/main" id="{00000000-0008-0000-0200-000069010000}"/>
            </a:ext>
          </a:extLst>
        </xdr:cNvPr>
        <xdr:cNvSpPr txBox="1"/>
      </xdr:nvSpPr>
      <xdr:spPr>
        <a:xfrm>
          <a:off x="8271587" y="140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362" name="n_2aveValue【福祉施設】&#10;一人当たり面積">
          <a:extLst>
            <a:ext uri="{FF2B5EF4-FFF2-40B4-BE49-F238E27FC236}">
              <a16:creationId xmlns="" xmlns:a16="http://schemas.microsoft.com/office/drawing/2014/main" id="{00000000-0008-0000-0200-00006A010000}"/>
            </a:ext>
          </a:extLst>
        </xdr:cNvPr>
        <xdr:cNvSpPr txBox="1"/>
      </xdr:nvSpPr>
      <xdr:spPr>
        <a:xfrm>
          <a:off x="750958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363" name="n_3aveValue【福祉施設】&#10;一人当たり面積">
          <a:extLst>
            <a:ext uri="{FF2B5EF4-FFF2-40B4-BE49-F238E27FC236}">
              <a16:creationId xmlns="" xmlns:a16="http://schemas.microsoft.com/office/drawing/2014/main" id="{00000000-0008-0000-0200-00006B010000}"/>
            </a:ext>
          </a:extLst>
        </xdr:cNvPr>
        <xdr:cNvSpPr txBox="1"/>
      </xdr:nvSpPr>
      <xdr:spPr>
        <a:xfrm>
          <a:off x="67120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64" name="n_4aveValue【福祉施設】&#10;一人当たり面積">
          <a:extLst>
            <a:ext uri="{FF2B5EF4-FFF2-40B4-BE49-F238E27FC236}">
              <a16:creationId xmlns="" xmlns:a16="http://schemas.microsoft.com/office/drawing/2014/main" id="{00000000-0008-0000-0200-00006C010000}"/>
            </a:ext>
          </a:extLst>
        </xdr:cNvPr>
        <xdr:cNvSpPr txBox="1"/>
      </xdr:nvSpPr>
      <xdr:spPr>
        <a:xfrm>
          <a:off x="59373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83838</xdr:rowOff>
    </xdr:from>
    <xdr:ext cx="469744" cy="259045"/>
    <xdr:sp macro="" textlink="">
      <xdr:nvSpPr>
        <xdr:cNvPr id="365" name="n_1mainValue【福祉施設】&#10;一人当たり面積">
          <a:extLst>
            <a:ext uri="{FF2B5EF4-FFF2-40B4-BE49-F238E27FC236}">
              <a16:creationId xmlns="" xmlns:a16="http://schemas.microsoft.com/office/drawing/2014/main" id="{00000000-0008-0000-0200-00006D010000}"/>
            </a:ext>
          </a:extLst>
        </xdr:cNvPr>
        <xdr:cNvSpPr txBox="1"/>
      </xdr:nvSpPr>
      <xdr:spPr>
        <a:xfrm>
          <a:off x="827158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112792</xdr:rowOff>
    </xdr:from>
    <xdr:ext cx="469744" cy="259045"/>
    <xdr:sp macro="" textlink="">
      <xdr:nvSpPr>
        <xdr:cNvPr id="366" name="n_2mainValue【福祉施設】&#10;一人当たり面積">
          <a:extLst>
            <a:ext uri="{FF2B5EF4-FFF2-40B4-BE49-F238E27FC236}">
              <a16:creationId xmlns="" xmlns:a16="http://schemas.microsoft.com/office/drawing/2014/main" id="{00000000-0008-0000-0200-00006E010000}"/>
            </a:ext>
          </a:extLst>
        </xdr:cNvPr>
        <xdr:cNvSpPr txBox="1"/>
      </xdr:nvSpPr>
      <xdr:spPr>
        <a:xfrm>
          <a:off x="7509587"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113555</xdr:rowOff>
    </xdr:from>
    <xdr:ext cx="469744" cy="259045"/>
    <xdr:sp macro="" textlink="">
      <xdr:nvSpPr>
        <xdr:cNvPr id="367" name="n_3mainValue【福祉施設】&#10;一人当たり面積">
          <a:extLst>
            <a:ext uri="{FF2B5EF4-FFF2-40B4-BE49-F238E27FC236}">
              <a16:creationId xmlns="" xmlns:a16="http://schemas.microsoft.com/office/drawing/2014/main" id="{00000000-0008-0000-0200-00006F010000}"/>
            </a:ext>
          </a:extLst>
        </xdr:cNvPr>
        <xdr:cNvSpPr txBox="1"/>
      </xdr:nvSpPr>
      <xdr:spPr>
        <a:xfrm>
          <a:off x="6712027"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114316</xdr:rowOff>
    </xdr:from>
    <xdr:ext cx="469744" cy="259045"/>
    <xdr:sp macro="" textlink="">
      <xdr:nvSpPr>
        <xdr:cNvPr id="368" name="n_4mainValue【福祉施設】&#10;一人当たり面積">
          <a:extLst>
            <a:ext uri="{FF2B5EF4-FFF2-40B4-BE49-F238E27FC236}">
              <a16:creationId xmlns="" xmlns:a16="http://schemas.microsoft.com/office/drawing/2014/main" id="{00000000-0008-0000-0200-000070010000}"/>
            </a:ext>
          </a:extLst>
        </xdr:cNvPr>
        <xdr:cNvSpPr txBox="1"/>
      </xdr:nvSpPr>
      <xdr:spPr>
        <a:xfrm>
          <a:off x="5937327"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 xmlns:a16="http://schemas.microsoft.com/office/drawing/2014/main" id="{00000000-0008-0000-0200-000071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 xmlns:a16="http://schemas.microsoft.com/office/drawing/2014/main" id="{00000000-0008-0000-0200-000072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 xmlns:a16="http://schemas.microsoft.com/office/drawing/2014/main" id="{00000000-0008-0000-0200-000073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 xmlns:a16="http://schemas.microsoft.com/office/drawing/2014/main" id="{00000000-0008-0000-0200-000074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 xmlns:a16="http://schemas.microsoft.com/office/drawing/2014/main" id="{00000000-0008-0000-0200-000075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 xmlns:a16="http://schemas.microsoft.com/office/drawing/2014/main" id="{00000000-0008-0000-0200-000076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 xmlns:a16="http://schemas.microsoft.com/office/drawing/2014/main" id="{00000000-0008-0000-0200-000077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 xmlns:a16="http://schemas.microsoft.com/office/drawing/2014/main" id="{00000000-0008-0000-0200-000078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a:extLst>
            <a:ext uri="{FF2B5EF4-FFF2-40B4-BE49-F238E27FC236}">
              <a16:creationId xmlns="" xmlns:a16="http://schemas.microsoft.com/office/drawing/2014/main" id="{00000000-0008-0000-0200-000079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a:extLst>
            <a:ext uri="{FF2B5EF4-FFF2-40B4-BE49-F238E27FC236}">
              <a16:creationId xmlns="" xmlns:a16="http://schemas.microsoft.com/office/drawing/2014/main" id="{00000000-0008-0000-0200-00007A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a:extLst>
            <a:ext uri="{FF2B5EF4-FFF2-40B4-BE49-F238E27FC236}">
              <a16:creationId xmlns="" xmlns:a16="http://schemas.microsoft.com/office/drawing/2014/main" id="{00000000-0008-0000-0200-00007B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0" name="直線コネクタ 379">
          <a:extLst>
            <a:ext uri="{FF2B5EF4-FFF2-40B4-BE49-F238E27FC236}">
              <a16:creationId xmlns="" xmlns:a16="http://schemas.microsoft.com/office/drawing/2014/main" id="{00000000-0008-0000-0200-00007C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1" name="テキスト ボックス 380">
          <a:extLst>
            <a:ext uri="{FF2B5EF4-FFF2-40B4-BE49-F238E27FC236}">
              <a16:creationId xmlns="" xmlns:a16="http://schemas.microsoft.com/office/drawing/2014/main" id="{00000000-0008-0000-0200-00007D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2" name="直線コネクタ 381">
          <a:extLst>
            <a:ext uri="{FF2B5EF4-FFF2-40B4-BE49-F238E27FC236}">
              <a16:creationId xmlns="" xmlns:a16="http://schemas.microsoft.com/office/drawing/2014/main" id="{00000000-0008-0000-0200-00007E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3" name="テキスト ボックス 382">
          <a:extLst>
            <a:ext uri="{FF2B5EF4-FFF2-40B4-BE49-F238E27FC236}">
              <a16:creationId xmlns="" xmlns:a16="http://schemas.microsoft.com/office/drawing/2014/main" id="{00000000-0008-0000-0200-00007F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4" name="直線コネクタ 383">
          <a:extLst>
            <a:ext uri="{FF2B5EF4-FFF2-40B4-BE49-F238E27FC236}">
              <a16:creationId xmlns="" xmlns:a16="http://schemas.microsoft.com/office/drawing/2014/main" id="{00000000-0008-0000-0200-000080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5" name="テキスト ボックス 384">
          <a:extLst>
            <a:ext uri="{FF2B5EF4-FFF2-40B4-BE49-F238E27FC236}">
              <a16:creationId xmlns="" xmlns:a16="http://schemas.microsoft.com/office/drawing/2014/main" id="{00000000-0008-0000-0200-000081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6" name="直線コネクタ 385">
          <a:extLst>
            <a:ext uri="{FF2B5EF4-FFF2-40B4-BE49-F238E27FC236}">
              <a16:creationId xmlns="" xmlns:a16="http://schemas.microsoft.com/office/drawing/2014/main" id="{00000000-0008-0000-0200-000082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7" name="テキスト ボックス 386">
          <a:extLst>
            <a:ext uri="{FF2B5EF4-FFF2-40B4-BE49-F238E27FC236}">
              <a16:creationId xmlns="" xmlns:a16="http://schemas.microsoft.com/office/drawing/2014/main" id="{00000000-0008-0000-0200-000083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8" name="直線コネクタ 387">
          <a:extLst>
            <a:ext uri="{FF2B5EF4-FFF2-40B4-BE49-F238E27FC236}">
              <a16:creationId xmlns="" xmlns:a16="http://schemas.microsoft.com/office/drawing/2014/main" id="{00000000-0008-0000-0200-000084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9" name="テキスト ボックス 388">
          <a:extLst>
            <a:ext uri="{FF2B5EF4-FFF2-40B4-BE49-F238E27FC236}">
              <a16:creationId xmlns="" xmlns:a16="http://schemas.microsoft.com/office/drawing/2014/main" id="{00000000-0008-0000-0200-000085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 xmlns:a16="http://schemas.microsoft.com/office/drawing/2014/main" id="{00000000-0008-0000-0200-000086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1" name="テキスト ボックス 390">
          <a:extLst>
            <a:ext uri="{FF2B5EF4-FFF2-40B4-BE49-F238E27FC236}">
              <a16:creationId xmlns="" xmlns:a16="http://schemas.microsoft.com/office/drawing/2014/main" id="{00000000-0008-0000-0200-000087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a:extLst>
            <a:ext uri="{FF2B5EF4-FFF2-40B4-BE49-F238E27FC236}">
              <a16:creationId xmlns="" xmlns:a16="http://schemas.microsoft.com/office/drawing/2014/main" id="{00000000-0008-0000-0200-000088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393" name="直線コネクタ 392">
          <a:extLst>
            <a:ext uri="{FF2B5EF4-FFF2-40B4-BE49-F238E27FC236}">
              <a16:creationId xmlns="" xmlns:a16="http://schemas.microsoft.com/office/drawing/2014/main" id="{00000000-0008-0000-0200-000089010000}"/>
            </a:ext>
          </a:extLst>
        </xdr:cNvPr>
        <xdr:cNvCxnSpPr/>
      </xdr:nvCxnSpPr>
      <xdr:spPr>
        <a:xfrm flipV="1">
          <a:off x="4086225" y="16743046"/>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394" name="【市民会館】&#10;有形固定資産減価償却率最小値テキスト">
          <a:extLst>
            <a:ext uri="{FF2B5EF4-FFF2-40B4-BE49-F238E27FC236}">
              <a16:creationId xmlns="" xmlns:a16="http://schemas.microsoft.com/office/drawing/2014/main" id="{00000000-0008-0000-0200-00008A010000}"/>
            </a:ext>
          </a:extLst>
        </xdr:cNvPr>
        <xdr:cNvSpPr txBox="1"/>
      </xdr:nvSpPr>
      <xdr:spPr>
        <a:xfrm>
          <a:off x="4124960" y="181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395" name="直線コネクタ 394">
          <a:extLst>
            <a:ext uri="{FF2B5EF4-FFF2-40B4-BE49-F238E27FC236}">
              <a16:creationId xmlns="" xmlns:a16="http://schemas.microsoft.com/office/drawing/2014/main" id="{00000000-0008-0000-0200-00008B010000}"/>
            </a:ext>
          </a:extLst>
        </xdr:cNvPr>
        <xdr:cNvCxnSpPr/>
      </xdr:nvCxnSpPr>
      <xdr:spPr>
        <a:xfrm>
          <a:off x="4020820" y="18175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396" name="【市民会館】&#10;有形固定資産減価償却率最大値テキスト">
          <a:extLst>
            <a:ext uri="{FF2B5EF4-FFF2-40B4-BE49-F238E27FC236}">
              <a16:creationId xmlns="" xmlns:a16="http://schemas.microsoft.com/office/drawing/2014/main" id="{00000000-0008-0000-0200-00008C010000}"/>
            </a:ext>
          </a:extLst>
        </xdr:cNvPr>
        <xdr:cNvSpPr txBox="1"/>
      </xdr:nvSpPr>
      <xdr:spPr>
        <a:xfrm>
          <a:off x="4124960" y="1652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397" name="直線コネクタ 396">
          <a:extLst>
            <a:ext uri="{FF2B5EF4-FFF2-40B4-BE49-F238E27FC236}">
              <a16:creationId xmlns="" xmlns:a16="http://schemas.microsoft.com/office/drawing/2014/main" id="{00000000-0008-0000-0200-00008D010000}"/>
            </a:ext>
          </a:extLst>
        </xdr:cNvPr>
        <xdr:cNvCxnSpPr/>
      </xdr:nvCxnSpPr>
      <xdr:spPr>
        <a:xfrm>
          <a:off x="4020820" y="16743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398" name="【市民会館】&#10;有形固定資産減価償却率平均値テキスト">
          <a:extLst>
            <a:ext uri="{FF2B5EF4-FFF2-40B4-BE49-F238E27FC236}">
              <a16:creationId xmlns="" xmlns:a16="http://schemas.microsoft.com/office/drawing/2014/main" id="{00000000-0008-0000-0200-00008E010000}"/>
            </a:ext>
          </a:extLst>
        </xdr:cNvPr>
        <xdr:cNvSpPr txBox="1"/>
      </xdr:nvSpPr>
      <xdr:spPr>
        <a:xfrm>
          <a:off x="4124960" y="17259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99" name="フローチャート: 判断 398">
          <a:extLst>
            <a:ext uri="{FF2B5EF4-FFF2-40B4-BE49-F238E27FC236}">
              <a16:creationId xmlns="" xmlns:a16="http://schemas.microsoft.com/office/drawing/2014/main" id="{00000000-0008-0000-0200-00008F010000}"/>
            </a:ext>
          </a:extLst>
        </xdr:cNvPr>
        <xdr:cNvSpPr/>
      </xdr:nvSpPr>
      <xdr:spPr>
        <a:xfrm>
          <a:off x="403606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400" name="フローチャート: 判断 399">
          <a:extLst>
            <a:ext uri="{FF2B5EF4-FFF2-40B4-BE49-F238E27FC236}">
              <a16:creationId xmlns="" xmlns:a16="http://schemas.microsoft.com/office/drawing/2014/main" id="{00000000-0008-0000-0200-000090010000}"/>
            </a:ext>
          </a:extLst>
        </xdr:cNvPr>
        <xdr:cNvSpPr/>
      </xdr:nvSpPr>
      <xdr:spPr>
        <a:xfrm>
          <a:off x="3312160" y="17389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01" name="フローチャート: 判断 400">
          <a:extLst>
            <a:ext uri="{FF2B5EF4-FFF2-40B4-BE49-F238E27FC236}">
              <a16:creationId xmlns="" xmlns:a16="http://schemas.microsoft.com/office/drawing/2014/main" id="{00000000-0008-0000-0200-000091010000}"/>
            </a:ext>
          </a:extLst>
        </xdr:cNvPr>
        <xdr:cNvSpPr/>
      </xdr:nvSpPr>
      <xdr:spPr>
        <a:xfrm>
          <a:off x="251460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402" name="フローチャート: 判断 401">
          <a:extLst>
            <a:ext uri="{FF2B5EF4-FFF2-40B4-BE49-F238E27FC236}">
              <a16:creationId xmlns="" xmlns:a16="http://schemas.microsoft.com/office/drawing/2014/main" id="{00000000-0008-0000-0200-000092010000}"/>
            </a:ext>
          </a:extLst>
        </xdr:cNvPr>
        <xdr:cNvSpPr/>
      </xdr:nvSpPr>
      <xdr:spPr>
        <a:xfrm>
          <a:off x="173990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03" name="フローチャート: 判断 402">
          <a:extLst>
            <a:ext uri="{FF2B5EF4-FFF2-40B4-BE49-F238E27FC236}">
              <a16:creationId xmlns="" xmlns:a16="http://schemas.microsoft.com/office/drawing/2014/main" id="{00000000-0008-0000-0200-000093010000}"/>
            </a:ext>
          </a:extLst>
        </xdr:cNvPr>
        <xdr:cNvSpPr/>
      </xdr:nvSpPr>
      <xdr:spPr>
        <a:xfrm>
          <a:off x="965200" y="17311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 xmlns:a16="http://schemas.microsoft.com/office/drawing/2014/main" id="{00000000-0008-0000-0200-000094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 xmlns:a16="http://schemas.microsoft.com/office/drawing/2014/main" id="{00000000-0008-0000-0200-000095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 xmlns:a16="http://schemas.microsoft.com/office/drawing/2014/main" id="{00000000-0008-0000-0200-000096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 xmlns:a16="http://schemas.microsoft.com/office/drawing/2014/main" id="{00000000-0008-0000-0200-000097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 xmlns:a16="http://schemas.microsoft.com/office/drawing/2014/main" id="{00000000-0008-0000-0200-000098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409" name="楕円 408">
          <a:extLst>
            <a:ext uri="{FF2B5EF4-FFF2-40B4-BE49-F238E27FC236}">
              <a16:creationId xmlns="" xmlns:a16="http://schemas.microsoft.com/office/drawing/2014/main" id="{00000000-0008-0000-0200-000099010000}"/>
            </a:ext>
          </a:extLst>
        </xdr:cNvPr>
        <xdr:cNvSpPr/>
      </xdr:nvSpPr>
      <xdr:spPr>
        <a:xfrm>
          <a:off x="403606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26688</xdr:rowOff>
    </xdr:from>
    <xdr:ext cx="405111" cy="259045"/>
    <xdr:sp macro="" textlink="">
      <xdr:nvSpPr>
        <xdr:cNvPr id="410" name="【市民会館】&#10;有形固定資産減価償却率該当値テキスト">
          <a:extLst>
            <a:ext uri="{FF2B5EF4-FFF2-40B4-BE49-F238E27FC236}">
              <a16:creationId xmlns="" xmlns:a16="http://schemas.microsoft.com/office/drawing/2014/main" id="{00000000-0008-0000-0200-00009A010000}"/>
            </a:ext>
          </a:extLst>
        </xdr:cNvPr>
        <xdr:cNvSpPr txBox="1"/>
      </xdr:nvSpPr>
      <xdr:spPr>
        <a:xfrm>
          <a:off x="4124960"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xdr:rowOff>
    </xdr:from>
    <xdr:to>
      <xdr:col>20</xdr:col>
      <xdr:colOff>38100</xdr:colOff>
      <xdr:row>105</xdr:row>
      <xdr:rowOff>109855</xdr:rowOff>
    </xdr:to>
    <xdr:sp macro="" textlink="">
      <xdr:nvSpPr>
        <xdr:cNvPr id="411" name="楕円 410">
          <a:extLst>
            <a:ext uri="{FF2B5EF4-FFF2-40B4-BE49-F238E27FC236}">
              <a16:creationId xmlns="" xmlns:a16="http://schemas.microsoft.com/office/drawing/2014/main" id="{00000000-0008-0000-0200-00009B010000}"/>
            </a:ext>
          </a:extLst>
        </xdr:cNvPr>
        <xdr:cNvSpPr/>
      </xdr:nvSpPr>
      <xdr:spPr>
        <a:xfrm>
          <a:off x="3312160" y="17610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59055</xdr:rowOff>
    </xdr:from>
    <xdr:to>
      <xdr:col>24</xdr:col>
      <xdr:colOff>63500</xdr:colOff>
      <xdr:row>105</xdr:row>
      <xdr:rowOff>99061</xdr:rowOff>
    </xdr:to>
    <xdr:cxnSp macro="">
      <xdr:nvCxnSpPr>
        <xdr:cNvPr id="412" name="直線コネクタ 411">
          <a:extLst>
            <a:ext uri="{FF2B5EF4-FFF2-40B4-BE49-F238E27FC236}">
              <a16:creationId xmlns="" xmlns:a16="http://schemas.microsoft.com/office/drawing/2014/main" id="{00000000-0008-0000-0200-00009C010000}"/>
            </a:ext>
          </a:extLst>
        </xdr:cNvPr>
        <xdr:cNvCxnSpPr/>
      </xdr:nvCxnSpPr>
      <xdr:spPr>
        <a:xfrm>
          <a:off x="3355340" y="17661255"/>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160655</xdr:rowOff>
    </xdr:from>
    <xdr:to>
      <xdr:col>15</xdr:col>
      <xdr:colOff>101600</xdr:colOff>
      <xdr:row>104</xdr:row>
      <xdr:rowOff>90805</xdr:rowOff>
    </xdr:to>
    <xdr:sp macro="" textlink="">
      <xdr:nvSpPr>
        <xdr:cNvPr id="413" name="楕円 412">
          <a:extLst>
            <a:ext uri="{FF2B5EF4-FFF2-40B4-BE49-F238E27FC236}">
              <a16:creationId xmlns="" xmlns:a16="http://schemas.microsoft.com/office/drawing/2014/main" id="{00000000-0008-0000-0200-00009D010000}"/>
            </a:ext>
          </a:extLst>
        </xdr:cNvPr>
        <xdr:cNvSpPr/>
      </xdr:nvSpPr>
      <xdr:spPr>
        <a:xfrm>
          <a:off x="2514600" y="1742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40005</xdr:rowOff>
    </xdr:from>
    <xdr:to>
      <xdr:col>19</xdr:col>
      <xdr:colOff>177800</xdr:colOff>
      <xdr:row>105</xdr:row>
      <xdr:rowOff>59055</xdr:rowOff>
    </xdr:to>
    <xdr:cxnSp macro="">
      <xdr:nvCxnSpPr>
        <xdr:cNvPr id="414" name="直線コネクタ 413">
          <a:extLst>
            <a:ext uri="{FF2B5EF4-FFF2-40B4-BE49-F238E27FC236}">
              <a16:creationId xmlns="" xmlns:a16="http://schemas.microsoft.com/office/drawing/2014/main" id="{00000000-0008-0000-0200-00009E010000}"/>
            </a:ext>
          </a:extLst>
        </xdr:cNvPr>
        <xdr:cNvCxnSpPr/>
      </xdr:nvCxnSpPr>
      <xdr:spPr>
        <a:xfrm>
          <a:off x="2565400" y="17474565"/>
          <a:ext cx="78994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15" name="楕円 414">
          <a:extLst>
            <a:ext uri="{FF2B5EF4-FFF2-40B4-BE49-F238E27FC236}">
              <a16:creationId xmlns="" xmlns:a16="http://schemas.microsoft.com/office/drawing/2014/main" id="{00000000-0008-0000-0200-00009F010000}"/>
            </a:ext>
          </a:extLst>
        </xdr:cNvPr>
        <xdr:cNvSpPr/>
      </xdr:nvSpPr>
      <xdr:spPr>
        <a:xfrm>
          <a:off x="1739900" y="1738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0</xdr:rowOff>
    </xdr:from>
    <xdr:to>
      <xdr:col>15</xdr:col>
      <xdr:colOff>50800</xdr:colOff>
      <xdr:row>104</xdr:row>
      <xdr:rowOff>40005</xdr:rowOff>
    </xdr:to>
    <xdr:cxnSp macro="">
      <xdr:nvCxnSpPr>
        <xdr:cNvPr id="416" name="直線コネクタ 415">
          <a:extLst>
            <a:ext uri="{FF2B5EF4-FFF2-40B4-BE49-F238E27FC236}">
              <a16:creationId xmlns="" xmlns:a16="http://schemas.microsoft.com/office/drawing/2014/main" id="{00000000-0008-0000-0200-0000A0010000}"/>
            </a:ext>
          </a:extLst>
        </xdr:cNvPr>
        <xdr:cNvCxnSpPr/>
      </xdr:nvCxnSpPr>
      <xdr:spPr>
        <a:xfrm>
          <a:off x="1790700" y="1743456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78739</xdr:rowOff>
    </xdr:from>
    <xdr:to>
      <xdr:col>6</xdr:col>
      <xdr:colOff>38100</xdr:colOff>
      <xdr:row>104</xdr:row>
      <xdr:rowOff>8889</xdr:rowOff>
    </xdr:to>
    <xdr:sp macro="" textlink="">
      <xdr:nvSpPr>
        <xdr:cNvPr id="417" name="楕円 416">
          <a:extLst>
            <a:ext uri="{FF2B5EF4-FFF2-40B4-BE49-F238E27FC236}">
              <a16:creationId xmlns="" xmlns:a16="http://schemas.microsoft.com/office/drawing/2014/main" id="{00000000-0008-0000-0200-0000A1010000}"/>
            </a:ext>
          </a:extLst>
        </xdr:cNvPr>
        <xdr:cNvSpPr/>
      </xdr:nvSpPr>
      <xdr:spPr>
        <a:xfrm>
          <a:off x="965200" y="17345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129539</xdr:rowOff>
    </xdr:from>
    <xdr:to>
      <xdr:col>10</xdr:col>
      <xdr:colOff>114300</xdr:colOff>
      <xdr:row>104</xdr:row>
      <xdr:rowOff>0</xdr:rowOff>
    </xdr:to>
    <xdr:cxnSp macro="">
      <xdr:nvCxnSpPr>
        <xdr:cNvPr id="418" name="直線コネクタ 417">
          <a:extLst>
            <a:ext uri="{FF2B5EF4-FFF2-40B4-BE49-F238E27FC236}">
              <a16:creationId xmlns="" xmlns:a16="http://schemas.microsoft.com/office/drawing/2014/main" id="{00000000-0008-0000-0200-0000A2010000}"/>
            </a:ext>
          </a:extLst>
        </xdr:cNvPr>
        <xdr:cNvCxnSpPr/>
      </xdr:nvCxnSpPr>
      <xdr:spPr>
        <a:xfrm>
          <a:off x="1008380" y="17396459"/>
          <a:ext cx="78232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69232</xdr:rowOff>
    </xdr:from>
    <xdr:ext cx="405111" cy="259045"/>
    <xdr:sp macro="" textlink="">
      <xdr:nvSpPr>
        <xdr:cNvPr id="419" name="n_1aveValue【市民会館】&#10;有形固定資産減価償却率">
          <a:extLst>
            <a:ext uri="{FF2B5EF4-FFF2-40B4-BE49-F238E27FC236}">
              <a16:creationId xmlns="" xmlns:a16="http://schemas.microsoft.com/office/drawing/2014/main" id="{00000000-0008-0000-0200-0000A3010000}"/>
            </a:ext>
          </a:extLst>
        </xdr:cNvPr>
        <xdr:cNvSpPr txBox="1"/>
      </xdr:nvSpPr>
      <xdr:spPr>
        <a:xfrm>
          <a:off x="317056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20" name="n_2aveValue【市民会館】&#10;有形固定資産減価償却率">
          <a:extLst>
            <a:ext uri="{FF2B5EF4-FFF2-40B4-BE49-F238E27FC236}">
              <a16:creationId xmlns="" xmlns:a16="http://schemas.microsoft.com/office/drawing/2014/main" id="{00000000-0008-0000-0200-0000A4010000}"/>
            </a:ext>
          </a:extLst>
        </xdr:cNvPr>
        <xdr:cNvSpPr txBox="1"/>
      </xdr:nvSpPr>
      <xdr:spPr>
        <a:xfrm>
          <a:off x="238570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421" name="n_3aveValue【市民会館】&#10;有形固定資産減価償却率">
          <a:extLst>
            <a:ext uri="{FF2B5EF4-FFF2-40B4-BE49-F238E27FC236}">
              <a16:creationId xmlns="" xmlns:a16="http://schemas.microsoft.com/office/drawing/2014/main" id="{00000000-0008-0000-0200-0000A5010000}"/>
            </a:ext>
          </a:extLst>
        </xdr:cNvPr>
        <xdr:cNvSpPr txBox="1"/>
      </xdr:nvSpPr>
      <xdr:spPr>
        <a:xfrm>
          <a:off x="1611004"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422" name="n_4aveValue【市民会館】&#10;有形固定資産減価償却率">
          <a:extLst>
            <a:ext uri="{FF2B5EF4-FFF2-40B4-BE49-F238E27FC236}">
              <a16:creationId xmlns="" xmlns:a16="http://schemas.microsoft.com/office/drawing/2014/main" id="{00000000-0008-0000-0200-0000A6010000}"/>
            </a:ext>
          </a:extLst>
        </xdr:cNvPr>
        <xdr:cNvSpPr txBox="1"/>
      </xdr:nvSpPr>
      <xdr:spPr>
        <a:xfrm>
          <a:off x="83630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100982</xdr:rowOff>
    </xdr:from>
    <xdr:ext cx="405111" cy="259045"/>
    <xdr:sp macro="" textlink="">
      <xdr:nvSpPr>
        <xdr:cNvPr id="423" name="n_1mainValue【市民会館】&#10;有形固定資産減価償却率">
          <a:extLst>
            <a:ext uri="{FF2B5EF4-FFF2-40B4-BE49-F238E27FC236}">
              <a16:creationId xmlns="" xmlns:a16="http://schemas.microsoft.com/office/drawing/2014/main" id="{00000000-0008-0000-0200-0000A7010000}"/>
            </a:ext>
          </a:extLst>
        </xdr:cNvPr>
        <xdr:cNvSpPr txBox="1"/>
      </xdr:nvSpPr>
      <xdr:spPr>
        <a:xfrm>
          <a:off x="3170564" y="177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81932</xdr:rowOff>
    </xdr:from>
    <xdr:ext cx="405111" cy="259045"/>
    <xdr:sp macro="" textlink="">
      <xdr:nvSpPr>
        <xdr:cNvPr id="424" name="n_2mainValue【市民会館】&#10;有形固定資産減価償却率">
          <a:extLst>
            <a:ext uri="{FF2B5EF4-FFF2-40B4-BE49-F238E27FC236}">
              <a16:creationId xmlns="" xmlns:a16="http://schemas.microsoft.com/office/drawing/2014/main" id="{00000000-0008-0000-0200-0000A8010000}"/>
            </a:ext>
          </a:extLst>
        </xdr:cNvPr>
        <xdr:cNvSpPr txBox="1"/>
      </xdr:nvSpPr>
      <xdr:spPr>
        <a:xfrm>
          <a:off x="2385704" y="1751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41927</xdr:rowOff>
    </xdr:from>
    <xdr:ext cx="405111" cy="259045"/>
    <xdr:sp macro="" textlink="">
      <xdr:nvSpPr>
        <xdr:cNvPr id="425" name="n_3mainValue【市民会館】&#10;有形固定資産減価償却率">
          <a:extLst>
            <a:ext uri="{FF2B5EF4-FFF2-40B4-BE49-F238E27FC236}">
              <a16:creationId xmlns="" xmlns:a16="http://schemas.microsoft.com/office/drawing/2014/main" id="{00000000-0008-0000-0200-0000A9010000}"/>
            </a:ext>
          </a:extLst>
        </xdr:cNvPr>
        <xdr:cNvSpPr txBox="1"/>
      </xdr:nvSpPr>
      <xdr:spPr>
        <a:xfrm>
          <a:off x="1611004" y="1747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xdr:rowOff>
    </xdr:from>
    <xdr:ext cx="405111" cy="259045"/>
    <xdr:sp macro="" textlink="">
      <xdr:nvSpPr>
        <xdr:cNvPr id="426" name="n_4mainValue【市民会館】&#10;有形固定資産減価償却率">
          <a:extLst>
            <a:ext uri="{FF2B5EF4-FFF2-40B4-BE49-F238E27FC236}">
              <a16:creationId xmlns="" xmlns:a16="http://schemas.microsoft.com/office/drawing/2014/main" id="{00000000-0008-0000-0200-0000AA010000}"/>
            </a:ext>
          </a:extLst>
        </xdr:cNvPr>
        <xdr:cNvSpPr txBox="1"/>
      </xdr:nvSpPr>
      <xdr:spPr>
        <a:xfrm>
          <a:off x="836304" y="1743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 xmlns:a16="http://schemas.microsoft.com/office/drawing/2014/main" id="{00000000-0008-0000-0200-0000AB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 xmlns:a16="http://schemas.microsoft.com/office/drawing/2014/main" id="{00000000-0008-0000-0200-0000AC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 xmlns:a16="http://schemas.microsoft.com/office/drawing/2014/main" id="{00000000-0008-0000-0200-0000AD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 xmlns:a16="http://schemas.microsoft.com/office/drawing/2014/main" id="{00000000-0008-0000-0200-0000AE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 xmlns:a16="http://schemas.microsoft.com/office/drawing/2014/main" id="{00000000-0008-0000-0200-0000AF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 xmlns:a16="http://schemas.microsoft.com/office/drawing/2014/main" id="{00000000-0008-0000-0200-0000B0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 xmlns:a16="http://schemas.microsoft.com/office/drawing/2014/main" id="{00000000-0008-0000-0200-0000B1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 xmlns:a16="http://schemas.microsoft.com/office/drawing/2014/main" id="{00000000-0008-0000-0200-0000B2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 xmlns:a16="http://schemas.microsoft.com/office/drawing/2014/main" id="{00000000-0008-0000-0200-0000B3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 xmlns:a16="http://schemas.microsoft.com/office/drawing/2014/main" id="{00000000-0008-0000-0200-0000B4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a:extLst>
            <a:ext uri="{FF2B5EF4-FFF2-40B4-BE49-F238E27FC236}">
              <a16:creationId xmlns="" xmlns:a16="http://schemas.microsoft.com/office/drawing/2014/main" id="{00000000-0008-0000-0200-0000B5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8" name="テキスト ボックス 437">
          <a:extLst>
            <a:ext uri="{FF2B5EF4-FFF2-40B4-BE49-F238E27FC236}">
              <a16:creationId xmlns="" xmlns:a16="http://schemas.microsoft.com/office/drawing/2014/main" id="{00000000-0008-0000-0200-0000B6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a:extLst>
            <a:ext uri="{FF2B5EF4-FFF2-40B4-BE49-F238E27FC236}">
              <a16:creationId xmlns="" xmlns:a16="http://schemas.microsoft.com/office/drawing/2014/main" id="{00000000-0008-0000-0200-0000B7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0" name="テキスト ボックス 439">
          <a:extLst>
            <a:ext uri="{FF2B5EF4-FFF2-40B4-BE49-F238E27FC236}">
              <a16:creationId xmlns="" xmlns:a16="http://schemas.microsoft.com/office/drawing/2014/main" id="{00000000-0008-0000-0200-0000B8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a:extLst>
            <a:ext uri="{FF2B5EF4-FFF2-40B4-BE49-F238E27FC236}">
              <a16:creationId xmlns="" xmlns:a16="http://schemas.microsoft.com/office/drawing/2014/main" id="{00000000-0008-0000-0200-0000B9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2" name="テキスト ボックス 441">
          <a:extLst>
            <a:ext uri="{FF2B5EF4-FFF2-40B4-BE49-F238E27FC236}">
              <a16:creationId xmlns="" xmlns:a16="http://schemas.microsoft.com/office/drawing/2014/main" id="{00000000-0008-0000-0200-0000BA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a:extLst>
            <a:ext uri="{FF2B5EF4-FFF2-40B4-BE49-F238E27FC236}">
              <a16:creationId xmlns="" xmlns:a16="http://schemas.microsoft.com/office/drawing/2014/main" id="{00000000-0008-0000-0200-0000BB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4" name="テキスト ボックス 443">
          <a:extLst>
            <a:ext uri="{FF2B5EF4-FFF2-40B4-BE49-F238E27FC236}">
              <a16:creationId xmlns="" xmlns:a16="http://schemas.microsoft.com/office/drawing/2014/main" id="{00000000-0008-0000-0200-0000BC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a:extLst>
            <a:ext uri="{FF2B5EF4-FFF2-40B4-BE49-F238E27FC236}">
              <a16:creationId xmlns="" xmlns:a16="http://schemas.microsoft.com/office/drawing/2014/main" id="{00000000-0008-0000-0200-0000BD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6" name="テキスト ボックス 445">
          <a:extLst>
            <a:ext uri="{FF2B5EF4-FFF2-40B4-BE49-F238E27FC236}">
              <a16:creationId xmlns="" xmlns:a16="http://schemas.microsoft.com/office/drawing/2014/main" id="{00000000-0008-0000-0200-0000BE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 xmlns:a16="http://schemas.microsoft.com/office/drawing/2014/main" id="{00000000-0008-0000-0200-0000BF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a:extLst>
            <a:ext uri="{FF2B5EF4-FFF2-40B4-BE49-F238E27FC236}">
              <a16:creationId xmlns="" xmlns:a16="http://schemas.microsoft.com/office/drawing/2014/main" id="{00000000-0008-0000-0200-0000C0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a:extLst>
            <a:ext uri="{FF2B5EF4-FFF2-40B4-BE49-F238E27FC236}">
              <a16:creationId xmlns="" xmlns:a16="http://schemas.microsoft.com/office/drawing/2014/main" id="{00000000-0008-0000-0200-0000C1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450" name="直線コネクタ 449">
          <a:extLst>
            <a:ext uri="{FF2B5EF4-FFF2-40B4-BE49-F238E27FC236}">
              <a16:creationId xmlns="" xmlns:a16="http://schemas.microsoft.com/office/drawing/2014/main" id="{00000000-0008-0000-0200-0000C2010000}"/>
            </a:ext>
          </a:extLst>
        </xdr:cNvPr>
        <xdr:cNvCxnSpPr/>
      </xdr:nvCxnSpPr>
      <xdr:spPr>
        <a:xfrm flipV="1">
          <a:off x="9219565" y="16757904"/>
          <a:ext cx="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51" name="【市民会館】&#10;一人当たり面積最小値テキスト">
          <a:extLst>
            <a:ext uri="{FF2B5EF4-FFF2-40B4-BE49-F238E27FC236}">
              <a16:creationId xmlns="" xmlns:a16="http://schemas.microsoft.com/office/drawing/2014/main" id="{00000000-0008-0000-0200-0000C3010000}"/>
            </a:ext>
          </a:extLst>
        </xdr:cNvPr>
        <xdr:cNvSpPr txBox="1"/>
      </xdr:nvSpPr>
      <xdr:spPr>
        <a:xfrm>
          <a:off x="9258300" y="1822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52" name="直線コネクタ 451">
          <a:extLst>
            <a:ext uri="{FF2B5EF4-FFF2-40B4-BE49-F238E27FC236}">
              <a16:creationId xmlns="" xmlns:a16="http://schemas.microsoft.com/office/drawing/2014/main" id="{00000000-0008-0000-0200-0000C4010000}"/>
            </a:ext>
          </a:extLst>
        </xdr:cNvPr>
        <xdr:cNvCxnSpPr/>
      </xdr:nvCxnSpPr>
      <xdr:spPr>
        <a:xfrm>
          <a:off x="9154160" y="18222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453" name="【市民会館】&#10;一人当たり面積最大値テキスト">
          <a:extLst>
            <a:ext uri="{FF2B5EF4-FFF2-40B4-BE49-F238E27FC236}">
              <a16:creationId xmlns="" xmlns:a16="http://schemas.microsoft.com/office/drawing/2014/main" id="{00000000-0008-0000-0200-0000C5010000}"/>
            </a:ext>
          </a:extLst>
        </xdr:cNvPr>
        <xdr:cNvSpPr txBox="1"/>
      </xdr:nvSpPr>
      <xdr:spPr>
        <a:xfrm>
          <a:off x="9258300" y="1653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454" name="直線コネクタ 453">
          <a:extLst>
            <a:ext uri="{FF2B5EF4-FFF2-40B4-BE49-F238E27FC236}">
              <a16:creationId xmlns="" xmlns:a16="http://schemas.microsoft.com/office/drawing/2014/main" id="{00000000-0008-0000-0200-0000C6010000}"/>
            </a:ext>
          </a:extLst>
        </xdr:cNvPr>
        <xdr:cNvCxnSpPr/>
      </xdr:nvCxnSpPr>
      <xdr:spPr>
        <a:xfrm>
          <a:off x="9154160" y="1675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455" name="【市民会館】&#10;一人当たり面積平均値テキスト">
          <a:extLst>
            <a:ext uri="{FF2B5EF4-FFF2-40B4-BE49-F238E27FC236}">
              <a16:creationId xmlns="" xmlns:a16="http://schemas.microsoft.com/office/drawing/2014/main" id="{00000000-0008-0000-0200-0000C7010000}"/>
            </a:ext>
          </a:extLst>
        </xdr:cNvPr>
        <xdr:cNvSpPr txBox="1"/>
      </xdr:nvSpPr>
      <xdr:spPr>
        <a:xfrm>
          <a:off x="9258300" y="17721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56" name="フローチャート: 判断 455">
          <a:extLst>
            <a:ext uri="{FF2B5EF4-FFF2-40B4-BE49-F238E27FC236}">
              <a16:creationId xmlns="" xmlns:a16="http://schemas.microsoft.com/office/drawing/2014/main" id="{00000000-0008-0000-0200-0000C8010000}"/>
            </a:ext>
          </a:extLst>
        </xdr:cNvPr>
        <xdr:cNvSpPr/>
      </xdr:nvSpPr>
      <xdr:spPr>
        <a:xfrm>
          <a:off x="9192260" y="178661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457" name="フローチャート: 判断 456">
          <a:extLst>
            <a:ext uri="{FF2B5EF4-FFF2-40B4-BE49-F238E27FC236}">
              <a16:creationId xmlns="" xmlns:a16="http://schemas.microsoft.com/office/drawing/2014/main" id="{00000000-0008-0000-0200-0000C9010000}"/>
            </a:ext>
          </a:extLst>
        </xdr:cNvPr>
        <xdr:cNvSpPr/>
      </xdr:nvSpPr>
      <xdr:spPr>
        <a:xfrm>
          <a:off x="8445500" y="17863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458" name="フローチャート: 判断 457">
          <a:extLst>
            <a:ext uri="{FF2B5EF4-FFF2-40B4-BE49-F238E27FC236}">
              <a16:creationId xmlns="" xmlns:a16="http://schemas.microsoft.com/office/drawing/2014/main" id="{00000000-0008-0000-0200-0000CA010000}"/>
            </a:ext>
          </a:extLst>
        </xdr:cNvPr>
        <xdr:cNvSpPr/>
      </xdr:nvSpPr>
      <xdr:spPr>
        <a:xfrm>
          <a:off x="7670800" y="17884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459" name="フローチャート: 判断 458">
          <a:extLst>
            <a:ext uri="{FF2B5EF4-FFF2-40B4-BE49-F238E27FC236}">
              <a16:creationId xmlns="" xmlns:a16="http://schemas.microsoft.com/office/drawing/2014/main" id="{00000000-0008-0000-0200-0000CB010000}"/>
            </a:ext>
          </a:extLst>
        </xdr:cNvPr>
        <xdr:cNvSpPr/>
      </xdr:nvSpPr>
      <xdr:spPr>
        <a:xfrm>
          <a:off x="6873240" y="17936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460" name="フローチャート: 判断 459">
          <a:extLst>
            <a:ext uri="{FF2B5EF4-FFF2-40B4-BE49-F238E27FC236}">
              <a16:creationId xmlns="" xmlns:a16="http://schemas.microsoft.com/office/drawing/2014/main" id="{00000000-0008-0000-0200-0000CC010000}"/>
            </a:ext>
          </a:extLst>
        </xdr:cNvPr>
        <xdr:cNvSpPr/>
      </xdr:nvSpPr>
      <xdr:spPr>
        <a:xfrm>
          <a:off x="6098540" y="17930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 xmlns:a16="http://schemas.microsoft.com/office/drawing/2014/main" id="{00000000-0008-0000-0200-0000CD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 xmlns:a16="http://schemas.microsoft.com/office/drawing/2014/main" id="{00000000-0008-0000-0200-0000CE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 xmlns:a16="http://schemas.microsoft.com/office/drawing/2014/main" id="{00000000-0008-0000-0200-0000CF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 xmlns:a16="http://schemas.microsoft.com/office/drawing/2014/main" id="{00000000-0008-0000-0200-0000D0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 xmlns:a16="http://schemas.microsoft.com/office/drawing/2014/main" id="{00000000-0008-0000-0200-0000D1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63500</xdr:rowOff>
    </xdr:from>
    <xdr:to>
      <xdr:col>55</xdr:col>
      <xdr:colOff>50800</xdr:colOff>
      <xdr:row>108</xdr:row>
      <xdr:rowOff>165100</xdr:rowOff>
    </xdr:to>
    <xdr:sp macro="" textlink="">
      <xdr:nvSpPr>
        <xdr:cNvPr id="466" name="楕円 465">
          <a:extLst>
            <a:ext uri="{FF2B5EF4-FFF2-40B4-BE49-F238E27FC236}">
              <a16:creationId xmlns="" xmlns:a16="http://schemas.microsoft.com/office/drawing/2014/main" id="{00000000-0008-0000-0200-0000D2010000}"/>
            </a:ext>
          </a:extLst>
        </xdr:cNvPr>
        <xdr:cNvSpPr/>
      </xdr:nvSpPr>
      <xdr:spPr>
        <a:xfrm>
          <a:off x="9192260" y="18168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149877</xdr:rowOff>
    </xdr:from>
    <xdr:ext cx="469744" cy="259045"/>
    <xdr:sp macro="" textlink="">
      <xdr:nvSpPr>
        <xdr:cNvPr id="467" name="【市民会館】&#10;一人当たり面積該当値テキスト">
          <a:extLst>
            <a:ext uri="{FF2B5EF4-FFF2-40B4-BE49-F238E27FC236}">
              <a16:creationId xmlns="" xmlns:a16="http://schemas.microsoft.com/office/drawing/2014/main" id="{00000000-0008-0000-0200-0000D3010000}"/>
            </a:ext>
          </a:extLst>
        </xdr:cNvPr>
        <xdr:cNvSpPr txBox="1"/>
      </xdr:nvSpPr>
      <xdr:spPr>
        <a:xfrm>
          <a:off x="9258300" y="180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64263</xdr:rowOff>
    </xdr:from>
    <xdr:to>
      <xdr:col>50</xdr:col>
      <xdr:colOff>165100</xdr:colOff>
      <xdr:row>108</xdr:row>
      <xdr:rowOff>165863</xdr:rowOff>
    </xdr:to>
    <xdr:sp macro="" textlink="">
      <xdr:nvSpPr>
        <xdr:cNvPr id="468" name="楕円 467">
          <a:extLst>
            <a:ext uri="{FF2B5EF4-FFF2-40B4-BE49-F238E27FC236}">
              <a16:creationId xmlns="" xmlns:a16="http://schemas.microsoft.com/office/drawing/2014/main" id="{00000000-0008-0000-0200-0000D4010000}"/>
            </a:ext>
          </a:extLst>
        </xdr:cNvPr>
        <xdr:cNvSpPr/>
      </xdr:nvSpPr>
      <xdr:spPr>
        <a:xfrm>
          <a:off x="8445500" y="1816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114300</xdr:rowOff>
    </xdr:from>
    <xdr:to>
      <xdr:col>55</xdr:col>
      <xdr:colOff>0</xdr:colOff>
      <xdr:row>108</xdr:row>
      <xdr:rowOff>115063</xdr:rowOff>
    </xdr:to>
    <xdr:cxnSp macro="">
      <xdr:nvCxnSpPr>
        <xdr:cNvPr id="469" name="直線コネクタ 468">
          <a:extLst>
            <a:ext uri="{FF2B5EF4-FFF2-40B4-BE49-F238E27FC236}">
              <a16:creationId xmlns="" xmlns:a16="http://schemas.microsoft.com/office/drawing/2014/main" id="{00000000-0008-0000-0200-0000D5010000}"/>
            </a:ext>
          </a:extLst>
        </xdr:cNvPr>
        <xdr:cNvCxnSpPr/>
      </xdr:nvCxnSpPr>
      <xdr:spPr>
        <a:xfrm flipV="1">
          <a:off x="8496300" y="18219420"/>
          <a:ext cx="723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38354</xdr:rowOff>
    </xdr:from>
    <xdr:to>
      <xdr:col>46</xdr:col>
      <xdr:colOff>38100</xdr:colOff>
      <xdr:row>108</xdr:row>
      <xdr:rowOff>139954</xdr:rowOff>
    </xdr:to>
    <xdr:sp macro="" textlink="">
      <xdr:nvSpPr>
        <xdr:cNvPr id="470" name="楕円 469">
          <a:extLst>
            <a:ext uri="{FF2B5EF4-FFF2-40B4-BE49-F238E27FC236}">
              <a16:creationId xmlns="" xmlns:a16="http://schemas.microsoft.com/office/drawing/2014/main" id="{00000000-0008-0000-0200-0000D6010000}"/>
            </a:ext>
          </a:extLst>
        </xdr:cNvPr>
        <xdr:cNvSpPr/>
      </xdr:nvSpPr>
      <xdr:spPr>
        <a:xfrm>
          <a:off x="7670800" y="181434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89154</xdr:rowOff>
    </xdr:from>
    <xdr:to>
      <xdr:col>50</xdr:col>
      <xdr:colOff>114300</xdr:colOff>
      <xdr:row>108</xdr:row>
      <xdr:rowOff>115063</xdr:rowOff>
    </xdr:to>
    <xdr:cxnSp macro="">
      <xdr:nvCxnSpPr>
        <xdr:cNvPr id="471" name="直線コネクタ 470">
          <a:extLst>
            <a:ext uri="{FF2B5EF4-FFF2-40B4-BE49-F238E27FC236}">
              <a16:creationId xmlns="" xmlns:a16="http://schemas.microsoft.com/office/drawing/2014/main" id="{00000000-0008-0000-0200-0000D7010000}"/>
            </a:ext>
          </a:extLst>
        </xdr:cNvPr>
        <xdr:cNvCxnSpPr/>
      </xdr:nvCxnSpPr>
      <xdr:spPr>
        <a:xfrm>
          <a:off x="7713980" y="18194274"/>
          <a:ext cx="78232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39115</xdr:rowOff>
    </xdr:from>
    <xdr:to>
      <xdr:col>41</xdr:col>
      <xdr:colOff>101600</xdr:colOff>
      <xdr:row>108</xdr:row>
      <xdr:rowOff>140715</xdr:rowOff>
    </xdr:to>
    <xdr:sp macro="" textlink="">
      <xdr:nvSpPr>
        <xdr:cNvPr id="472" name="楕円 471">
          <a:extLst>
            <a:ext uri="{FF2B5EF4-FFF2-40B4-BE49-F238E27FC236}">
              <a16:creationId xmlns="" xmlns:a16="http://schemas.microsoft.com/office/drawing/2014/main" id="{00000000-0008-0000-0200-0000D8010000}"/>
            </a:ext>
          </a:extLst>
        </xdr:cNvPr>
        <xdr:cNvSpPr/>
      </xdr:nvSpPr>
      <xdr:spPr>
        <a:xfrm>
          <a:off x="6873240" y="181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89154</xdr:rowOff>
    </xdr:from>
    <xdr:to>
      <xdr:col>45</xdr:col>
      <xdr:colOff>177800</xdr:colOff>
      <xdr:row>108</xdr:row>
      <xdr:rowOff>89915</xdr:rowOff>
    </xdr:to>
    <xdr:cxnSp macro="">
      <xdr:nvCxnSpPr>
        <xdr:cNvPr id="473" name="直線コネクタ 472">
          <a:extLst>
            <a:ext uri="{FF2B5EF4-FFF2-40B4-BE49-F238E27FC236}">
              <a16:creationId xmlns="" xmlns:a16="http://schemas.microsoft.com/office/drawing/2014/main" id="{00000000-0008-0000-0200-0000D9010000}"/>
            </a:ext>
          </a:extLst>
        </xdr:cNvPr>
        <xdr:cNvCxnSpPr/>
      </xdr:nvCxnSpPr>
      <xdr:spPr>
        <a:xfrm flipV="1">
          <a:off x="6924040" y="18194274"/>
          <a:ext cx="78994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40639</xdr:rowOff>
    </xdr:from>
    <xdr:to>
      <xdr:col>36</xdr:col>
      <xdr:colOff>165100</xdr:colOff>
      <xdr:row>108</xdr:row>
      <xdr:rowOff>142239</xdr:rowOff>
    </xdr:to>
    <xdr:sp macro="" textlink="">
      <xdr:nvSpPr>
        <xdr:cNvPr id="474" name="楕円 473">
          <a:extLst>
            <a:ext uri="{FF2B5EF4-FFF2-40B4-BE49-F238E27FC236}">
              <a16:creationId xmlns="" xmlns:a16="http://schemas.microsoft.com/office/drawing/2014/main" id="{00000000-0008-0000-0200-0000DA010000}"/>
            </a:ext>
          </a:extLst>
        </xdr:cNvPr>
        <xdr:cNvSpPr/>
      </xdr:nvSpPr>
      <xdr:spPr>
        <a:xfrm>
          <a:off x="6098540" y="181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89915</xdr:rowOff>
    </xdr:from>
    <xdr:to>
      <xdr:col>41</xdr:col>
      <xdr:colOff>50800</xdr:colOff>
      <xdr:row>108</xdr:row>
      <xdr:rowOff>91439</xdr:rowOff>
    </xdr:to>
    <xdr:cxnSp macro="">
      <xdr:nvCxnSpPr>
        <xdr:cNvPr id="475" name="直線コネクタ 474">
          <a:extLst>
            <a:ext uri="{FF2B5EF4-FFF2-40B4-BE49-F238E27FC236}">
              <a16:creationId xmlns="" xmlns:a16="http://schemas.microsoft.com/office/drawing/2014/main" id="{00000000-0008-0000-0200-0000DB010000}"/>
            </a:ext>
          </a:extLst>
        </xdr:cNvPr>
        <xdr:cNvCxnSpPr/>
      </xdr:nvCxnSpPr>
      <xdr:spPr>
        <a:xfrm flipV="1">
          <a:off x="6149340" y="18195035"/>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39895</xdr:rowOff>
    </xdr:from>
    <xdr:ext cx="469744" cy="259045"/>
    <xdr:sp macro="" textlink="">
      <xdr:nvSpPr>
        <xdr:cNvPr id="476" name="n_1aveValue【市民会館】&#10;一人当たり面積">
          <a:extLst>
            <a:ext uri="{FF2B5EF4-FFF2-40B4-BE49-F238E27FC236}">
              <a16:creationId xmlns="" xmlns:a16="http://schemas.microsoft.com/office/drawing/2014/main" id="{00000000-0008-0000-0200-0000DC010000}"/>
            </a:ext>
          </a:extLst>
        </xdr:cNvPr>
        <xdr:cNvSpPr txBox="1"/>
      </xdr:nvSpPr>
      <xdr:spPr>
        <a:xfrm>
          <a:off x="8271587" y="1764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61231</xdr:rowOff>
    </xdr:from>
    <xdr:ext cx="469744" cy="259045"/>
    <xdr:sp macro="" textlink="">
      <xdr:nvSpPr>
        <xdr:cNvPr id="477" name="n_2aveValue【市民会館】&#10;一人当たり面積">
          <a:extLst>
            <a:ext uri="{FF2B5EF4-FFF2-40B4-BE49-F238E27FC236}">
              <a16:creationId xmlns="" xmlns:a16="http://schemas.microsoft.com/office/drawing/2014/main" id="{00000000-0008-0000-0200-0000DD010000}"/>
            </a:ext>
          </a:extLst>
        </xdr:cNvPr>
        <xdr:cNvSpPr txBox="1"/>
      </xdr:nvSpPr>
      <xdr:spPr>
        <a:xfrm>
          <a:off x="750958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113809</xdr:rowOff>
    </xdr:from>
    <xdr:ext cx="469744" cy="259045"/>
    <xdr:sp macro="" textlink="">
      <xdr:nvSpPr>
        <xdr:cNvPr id="478" name="n_3aveValue【市民会館】&#10;一人当たり面積">
          <a:extLst>
            <a:ext uri="{FF2B5EF4-FFF2-40B4-BE49-F238E27FC236}">
              <a16:creationId xmlns="" xmlns:a16="http://schemas.microsoft.com/office/drawing/2014/main" id="{00000000-0008-0000-0200-0000DE010000}"/>
            </a:ext>
          </a:extLst>
        </xdr:cNvPr>
        <xdr:cNvSpPr txBox="1"/>
      </xdr:nvSpPr>
      <xdr:spPr>
        <a:xfrm>
          <a:off x="671202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107714</xdr:rowOff>
    </xdr:from>
    <xdr:ext cx="469744" cy="259045"/>
    <xdr:sp macro="" textlink="">
      <xdr:nvSpPr>
        <xdr:cNvPr id="479" name="n_4aveValue【市民会館】&#10;一人当たり面積">
          <a:extLst>
            <a:ext uri="{FF2B5EF4-FFF2-40B4-BE49-F238E27FC236}">
              <a16:creationId xmlns="" xmlns:a16="http://schemas.microsoft.com/office/drawing/2014/main" id="{00000000-0008-0000-0200-0000DF010000}"/>
            </a:ext>
          </a:extLst>
        </xdr:cNvPr>
        <xdr:cNvSpPr txBox="1"/>
      </xdr:nvSpPr>
      <xdr:spPr>
        <a:xfrm>
          <a:off x="5937327" y="1770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156990</xdr:rowOff>
    </xdr:from>
    <xdr:ext cx="469744" cy="259045"/>
    <xdr:sp macro="" textlink="">
      <xdr:nvSpPr>
        <xdr:cNvPr id="480" name="n_1mainValue【市民会館】&#10;一人当たり面積">
          <a:extLst>
            <a:ext uri="{FF2B5EF4-FFF2-40B4-BE49-F238E27FC236}">
              <a16:creationId xmlns="" xmlns:a16="http://schemas.microsoft.com/office/drawing/2014/main" id="{00000000-0008-0000-0200-0000E0010000}"/>
            </a:ext>
          </a:extLst>
        </xdr:cNvPr>
        <xdr:cNvSpPr txBox="1"/>
      </xdr:nvSpPr>
      <xdr:spPr>
        <a:xfrm>
          <a:off x="8271587" y="1826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131081</xdr:rowOff>
    </xdr:from>
    <xdr:ext cx="469744" cy="259045"/>
    <xdr:sp macro="" textlink="">
      <xdr:nvSpPr>
        <xdr:cNvPr id="481" name="n_2mainValue【市民会館】&#10;一人当たり面積">
          <a:extLst>
            <a:ext uri="{FF2B5EF4-FFF2-40B4-BE49-F238E27FC236}">
              <a16:creationId xmlns="" xmlns:a16="http://schemas.microsoft.com/office/drawing/2014/main" id="{00000000-0008-0000-0200-0000E1010000}"/>
            </a:ext>
          </a:extLst>
        </xdr:cNvPr>
        <xdr:cNvSpPr txBox="1"/>
      </xdr:nvSpPr>
      <xdr:spPr>
        <a:xfrm>
          <a:off x="7509587" y="1823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131842</xdr:rowOff>
    </xdr:from>
    <xdr:ext cx="469744" cy="259045"/>
    <xdr:sp macro="" textlink="">
      <xdr:nvSpPr>
        <xdr:cNvPr id="482" name="n_3mainValue【市民会館】&#10;一人当たり面積">
          <a:extLst>
            <a:ext uri="{FF2B5EF4-FFF2-40B4-BE49-F238E27FC236}">
              <a16:creationId xmlns="" xmlns:a16="http://schemas.microsoft.com/office/drawing/2014/main" id="{00000000-0008-0000-0200-0000E2010000}"/>
            </a:ext>
          </a:extLst>
        </xdr:cNvPr>
        <xdr:cNvSpPr txBox="1"/>
      </xdr:nvSpPr>
      <xdr:spPr>
        <a:xfrm>
          <a:off x="6712027" y="1823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133366</xdr:rowOff>
    </xdr:from>
    <xdr:ext cx="469744" cy="259045"/>
    <xdr:sp macro="" textlink="">
      <xdr:nvSpPr>
        <xdr:cNvPr id="483" name="n_4mainValue【市民会館】&#10;一人当たり面積">
          <a:extLst>
            <a:ext uri="{FF2B5EF4-FFF2-40B4-BE49-F238E27FC236}">
              <a16:creationId xmlns="" xmlns:a16="http://schemas.microsoft.com/office/drawing/2014/main" id="{00000000-0008-0000-0200-0000E3010000}"/>
            </a:ext>
          </a:extLst>
        </xdr:cNvPr>
        <xdr:cNvSpPr txBox="1"/>
      </xdr:nvSpPr>
      <xdr:spPr>
        <a:xfrm>
          <a:off x="5937327"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 xmlns:a16="http://schemas.microsoft.com/office/drawing/2014/main" id="{00000000-0008-0000-0200-0000E4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 xmlns:a16="http://schemas.microsoft.com/office/drawing/2014/main" id="{00000000-0008-0000-0200-0000E5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 xmlns:a16="http://schemas.microsoft.com/office/drawing/2014/main" id="{00000000-0008-0000-0200-0000E6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 xmlns:a16="http://schemas.microsoft.com/office/drawing/2014/main" id="{00000000-0008-0000-0200-0000E7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 xmlns:a16="http://schemas.microsoft.com/office/drawing/2014/main" id="{00000000-0008-0000-0200-0000E8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 xmlns:a16="http://schemas.microsoft.com/office/drawing/2014/main" id="{00000000-0008-0000-0200-0000E9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 xmlns:a16="http://schemas.microsoft.com/office/drawing/2014/main" id="{00000000-0008-0000-0200-0000EA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 xmlns:a16="http://schemas.microsoft.com/office/drawing/2014/main" id="{00000000-0008-0000-0200-0000EB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 xmlns:a16="http://schemas.microsoft.com/office/drawing/2014/main" id="{00000000-0008-0000-0200-0000EC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 xmlns:a16="http://schemas.microsoft.com/office/drawing/2014/main" id="{00000000-0008-0000-0200-0000ED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a:extLst>
            <a:ext uri="{FF2B5EF4-FFF2-40B4-BE49-F238E27FC236}">
              <a16:creationId xmlns="" xmlns:a16="http://schemas.microsoft.com/office/drawing/2014/main" id="{00000000-0008-0000-0200-0000EE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a:extLst>
            <a:ext uri="{FF2B5EF4-FFF2-40B4-BE49-F238E27FC236}">
              <a16:creationId xmlns="" xmlns:a16="http://schemas.microsoft.com/office/drawing/2014/main" id="{00000000-0008-0000-0200-0000EF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6" name="テキスト ボックス 495">
          <a:extLst>
            <a:ext uri="{FF2B5EF4-FFF2-40B4-BE49-F238E27FC236}">
              <a16:creationId xmlns="" xmlns:a16="http://schemas.microsoft.com/office/drawing/2014/main" id="{00000000-0008-0000-0200-0000F0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a:extLst>
            <a:ext uri="{FF2B5EF4-FFF2-40B4-BE49-F238E27FC236}">
              <a16:creationId xmlns="" xmlns:a16="http://schemas.microsoft.com/office/drawing/2014/main" id="{00000000-0008-0000-0200-0000F1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a:extLst>
            <a:ext uri="{FF2B5EF4-FFF2-40B4-BE49-F238E27FC236}">
              <a16:creationId xmlns="" xmlns:a16="http://schemas.microsoft.com/office/drawing/2014/main" id="{00000000-0008-0000-0200-0000F2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a:extLst>
            <a:ext uri="{FF2B5EF4-FFF2-40B4-BE49-F238E27FC236}">
              <a16:creationId xmlns="" xmlns:a16="http://schemas.microsoft.com/office/drawing/2014/main" id="{00000000-0008-0000-0200-0000F3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a:extLst>
            <a:ext uri="{FF2B5EF4-FFF2-40B4-BE49-F238E27FC236}">
              <a16:creationId xmlns="" xmlns:a16="http://schemas.microsoft.com/office/drawing/2014/main" id="{00000000-0008-0000-0200-0000F4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a:extLst>
            <a:ext uri="{FF2B5EF4-FFF2-40B4-BE49-F238E27FC236}">
              <a16:creationId xmlns="" xmlns:a16="http://schemas.microsoft.com/office/drawing/2014/main" id="{00000000-0008-0000-0200-0000F5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a:extLst>
            <a:ext uri="{FF2B5EF4-FFF2-40B4-BE49-F238E27FC236}">
              <a16:creationId xmlns="" xmlns:a16="http://schemas.microsoft.com/office/drawing/2014/main" id="{00000000-0008-0000-0200-0000F6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a:extLst>
            <a:ext uri="{FF2B5EF4-FFF2-40B4-BE49-F238E27FC236}">
              <a16:creationId xmlns="" xmlns:a16="http://schemas.microsoft.com/office/drawing/2014/main" id="{00000000-0008-0000-0200-0000F7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a:extLst>
            <a:ext uri="{FF2B5EF4-FFF2-40B4-BE49-F238E27FC236}">
              <a16:creationId xmlns="" xmlns:a16="http://schemas.microsoft.com/office/drawing/2014/main" id="{00000000-0008-0000-0200-0000F8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a:extLst>
            <a:ext uri="{FF2B5EF4-FFF2-40B4-BE49-F238E27FC236}">
              <a16:creationId xmlns="" xmlns:a16="http://schemas.microsoft.com/office/drawing/2014/main" id="{00000000-0008-0000-0200-0000F9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6" name="テキスト ボックス 505">
          <a:extLst>
            <a:ext uri="{FF2B5EF4-FFF2-40B4-BE49-F238E27FC236}">
              <a16:creationId xmlns="" xmlns:a16="http://schemas.microsoft.com/office/drawing/2014/main" id="{00000000-0008-0000-0200-0000FA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 xmlns:a16="http://schemas.microsoft.com/office/drawing/2014/main" id="{00000000-0008-0000-0200-0000FB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 xmlns:a16="http://schemas.microsoft.com/office/drawing/2014/main" id="{00000000-0008-0000-0200-0000FC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509" name="直線コネクタ 508">
          <a:extLst>
            <a:ext uri="{FF2B5EF4-FFF2-40B4-BE49-F238E27FC236}">
              <a16:creationId xmlns="" xmlns:a16="http://schemas.microsoft.com/office/drawing/2014/main" id="{00000000-0008-0000-0200-0000FD010000}"/>
            </a:ext>
          </a:extLst>
        </xdr:cNvPr>
        <xdr:cNvCxnSpPr/>
      </xdr:nvCxnSpPr>
      <xdr:spPr>
        <a:xfrm flipV="1">
          <a:off x="14375764" y="561648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0" name="【一般廃棄物処理施設】&#10;有形固定資産減価償却率最小値テキスト">
          <a:extLst>
            <a:ext uri="{FF2B5EF4-FFF2-40B4-BE49-F238E27FC236}">
              <a16:creationId xmlns="" xmlns:a16="http://schemas.microsoft.com/office/drawing/2014/main" id="{00000000-0008-0000-0200-0000FE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1" name="直線コネクタ 510">
          <a:extLst>
            <a:ext uri="{FF2B5EF4-FFF2-40B4-BE49-F238E27FC236}">
              <a16:creationId xmlns="" xmlns:a16="http://schemas.microsoft.com/office/drawing/2014/main" id="{00000000-0008-0000-0200-0000FF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512" name="【一般廃棄物処理施設】&#10;有形固定資産減価償却率最大値テキスト">
          <a:extLst>
            <a:ext uri="{FF2B5EF4-FFF2-40B4-BE49-F238E27FC236}">
              <a16:creationId xmlns="" xmlns:a16="http://schemas.microsoft.com/office/drawing/2014/main" id="{00000000-0008-0000-0200-000000020000}"/>
            </a:ext>
          </a:extLst>
        </xdr:cNvPr>
        <xdr:cNvSpPr txBox="1"/>
      </xdr:nvSpPr>
      <xdr:spPr>
        <a:xfrm>
          <a:off x="14414500" y="53955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513" name="直線コネクタ 512">
          <a:extLst>
            <a:ext uri="{FF2B5EF4-FFF2-40B4-BE49-F238E27FC236}">
              <a16:creationId xmlns="" xmlns:a16="http://schemas.microsoft.com/office/drawing/2014/main" id="{00000000-0008-0000-0200-000001020000}"/>
            </a:ext>
          </a:extLst>
        </xdr:cNvPr>
        <xdr:cNvCxnSpPr/>
      </xdr:nvCxnSpPr>
      <xdr:spPr>
        <a:xfrm>
          <a:off x="14287500" y="5616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514" name="【一般廃棄物処理施設】&#10;有形固定資産減価償却率平均値テキスト">
          <a:extLst>
            <a:ext uri="{FF2B5EF4-FFF2-40B4-BE49-F238E27FC236}">
              <a16:creationId xmlns="" xmlns:a16="http://schemas.microsoft.com/office/drawing/2014/main" id="{00000000-0008-0000-0200-000002020000}"/>
            </a:ext>
          </a:extLst>
        </xdr:cNvPr>
        <xdr:cNvSpPr txBox="1"/>
      </xdr:nvSpPr>
      <xdr:spPr>
        <a:xfrm>
          <a:off x="14414500" y="62378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515" name="フローチャート: 判断 514">
          <a:extLst>
            <a:ext uri="{FF2B5EF4-FFF2-40B4-BE49-F238E27FC236}">
              <a16:creationId xmlns="" xmlns:a16="http://schemas.microsoft.com/office/drawing/2014/main" id="{00000000-0008-0000-0200-000003020000}"/>
            </a:ext>
          </a:extLst>
        </xdr:cNvPr>
        <xdr:cNvSpPr/>
      </xdr:nvSpPr>
      <xdr:spPr>
        <a:xfrm>
          <a:off x="14325600" y="638265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16" name="フローチャート: 判断 515">
          <a:extLst>
            <a:ext uri="{FF2B5EF4-FFF2-40B4-BE49-F238E27FC236}">
              <a16:creationId xmlns="" xmlns:a16="http://schemas.microsoft.com/office/drawing/2014/main" id="{00000000-0008-0000-0200-000004020000}"/>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17" name="フローチャート: 判断 516">
          <a:extLst>
            <a:ext uri="{FF2B5EF4-FFF2-40B4-BE49-F238E27FC236}">
              <a16:creationId xmlns="" xmlns:a16="http://schemas.microsoft.com/office/drawing/2014/main" id="{00000000-0008-0000-0200-000005020000}"/>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518" name="フローチャート: 判断 517">
          <a:extLst>
            <a:ext uri="{FF2B5EF4-FFF2-40B4-BE49-F238E27FC236}">
              <a16:creationId xmlns="" xmlns:a16="http://schemas.microsoft.com/office/drawing/2014/main" id="{00000000-0008-0000-0200-000006020000}"/>
            </a:ext>
          </a:extLst>
        </xdr:cNvPr>
        <xdr:cNvSpPr/>
      </xdr:nvSpPr>
      <xdr:spPr>
        <a:xfrm>
          <a:off x="120294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519" name="フローチャート: 判断 518">
          <a:extLst>
            <a:ext uri="{FF2B5EF4-FFF2-40B4-BE49-F238E27FC236}">
              <a16:creationId xmlns="" xmlns:a16="http://schemas.microsoft.com/office/drawing/2014/main" id="{00000000-0008-0000-0200-000007020000}"/>
            </a:ext>
          </a:extLst>
        </xdr:cNvPr>
        <xdr:cNvSpPr/>
      </xdr:nvSpPr>
      <xdr:spPr>
        <a:xfrm>
          <a:off x="11231880" y="645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 xmlns:a16="http://schemas.microsoft.com/office/drawing/2014/main" id="{00000000-0008-0000-0200-000008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 xmlns:a16="http://schemas.microsoft.com/office/drawing/2014/main" id="{00000000-0008-0000-0200-000009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 xmlns:a16="http://schemas.microsoft.com/office/drawing/2014/main" id="{00000000-0008-0000-0200-00000A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 xmlns:a16="http://schemas.microsoft.com/office/drawing/2014/main" id="{00000000-0008-0000-0200-00000B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 xmlns:a16="http://schemas.microsoft.com/office/drawing/2014/main" id="{00000000-0008-0000-0200-00000C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25" name="楕円 524">
          <a:extLst>
            <a:ext uri="{FF2B5EF4-FFF2-40B4-BE49-F238E27FC236}">
              <a16:creationId xmlns="" xmlns:a16="http://schemas.microsoft.com/office/drawing/2014/main" id="{00000000-0008-0000-0200-00000D020000}"/>
            </a:ext>
          </a:extLst>
        </xdr:cNvPr>
        <xdr:cNvSpPr/>
      </xdr:nvSpPr>
      <xdr:spPr>
        <a:xfrm>
          <a:off x="14325600" y="708260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26" name="【一般廃棄物処理施設】&#10;有形固定資産減価償却率該当値テキスト">
          <a:extLst>
            <a:ext uri="{FF2B5EF4-FFF2-40B4-BE49-F238E27FC236}">
              <a16:creationId xmlns="" xmlns:a16="http://schemas.microsoft.com/office/drawing/2014/main" id="{00000000-0008-0000-0200-00000E020000}"/>
            </a:ext>
          </a:extLst>
        </xdr:cNvPr>
        <xdr:cNvSpPr txBox="1"/>
      </xdr:nvSpPr>
      <xdr:spPr>
        <a:xfrm>
          <a:off x="14414500" y="700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527" name="楕円 526">
          <a:extLst>
            <a:ext uri="{FF2B5EF4-FFF2-40B4-BE49-F238E27FC236}">
              <a16:creationId xmlns="" xmlns:a16="http://schemas.microsoft.com/office/drawing/2014/main" id="{00000000-0008-0000-0200-00000F020000}"/>
            </a:ext>
          </a:extLst>
        </xdr:cNvPr>
        <xdr:cNvSpPr/>
      </xdr:nvSpPr>
      <xdr:spPr>
        <a:xfrm>
          <a:off x="1357884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528" name="直線コネクタ 527">
          <a:extLst>
            <a:ext uri="{FF2B5EF4-FFF2-40B4-BE49-F238E27FC236}">
              <a16:creationId xmlns="" xmlns:a16="http://schemas.microsoft.com/office/drawing/2014/main" id="{00000000-0008-0000-0200-000010020000}"/>
            </a:ext>
          </a:extLst>
        </xdr:cNvPr>
        <xdr:cNvCxnSpPr/>
      </xdr:nvCxnSpPr>
      <xdr:spPr>
        <a:xfrm>
          <a:off x="13629640" y="713340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529" name="楕円 528">
          <a:extLst>
            <a:ext uri="{FF2B5EF4-FFF2-40B4-BE49-F238E27FC236}">
              <a16:creationId xmlns="" xmlns:a16="http://schemas.microsoft.com/office/drawing/2014/main" id="{00000000-0008-0000-0200-000011020000}"/>
            </a:ext>
          </a:extLst>
        </xdr:cNvPr>
        <xdr:cNvSpPr/>
      </xdr:nvSpPr>
      <xdr:spPr>
        <a:xfrm>
          <a:off x="1280414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530" name="直線コネクタ 529">
          <a:extLst>
            <a:ext uri="{FF2B5EF4-FFF2-40B4-BE49-F238E27FC236}">
              <a16:creationId xmlns="" xmlns:a16="http://schemas.microsoft.com/office/drawing/2014/main" id="{00000000-0008-0000-0200-000012020000}"/>
            </a:ext>
          </a:extLst>
        </xdr:cNvPr>
        <xdr:cNvCxnSpPr/>
      </xdr:nvCxnSpPr>
      <xdr:spPr>
        <a:xfrm>
          <a:off x="12854940" y="71334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531" name="楕円 530">
          <a:extLst>
            <a:ext uri="{FF2B5EF4-FFF2-40B4-BE49-F238E27FC236}">
              <a16:creationId xmlns="" xmlns:a16="http://schemas.microsoft.com/office/drawing/2014/main" id="{00000000-0008-0000-0200-000013020000}"/>
            </a:ext>
          </a:extLst>
        </xdr:cNvPr>
        <xdr:cNvSpPr/>
      </xdr:nvSpPr>
      <xdr:spPr>
        <a:xfrm>
          <a:off x="12029440" y="7082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532" name="直線コネクタ 531">
          <a:extLst>
            <a:ext uri="{FF2B5EF4-FFF2-40B4-BE49-F238E27FC236}">
              <a16:creationId xmlns="" xmlns:a16="http://schemas.microsoft.com/office/drawing/2014/main" id="{00000000-0008-0000-0200-000014020000}"/>
            </a:ext>
          </a:extLst>
        </xdr:cNvPr>
        <xdr:cNvCxnSpPr/>
      </xdr:nvCxnSpPr>
      <xdr:spPr>
        <a:xfrm>
          <a:off x="12072620" y="71334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33" name="楕円 532">
          <a:extLst>
            <a:ext uri="{FF2B5EF4-FFF2-40B4-BE49-F238E27FC236}">
              <a16:creationId xmlns="" xmlns:a16="http://schemas.microsoft.com/office/drawing/2014/main" id="{00000000-0008-0000-0200-000015020000}"/>
            </a:ext>
          </a:extLst>
        </xdr:cNvPr>
        <xdr:cNvSpPr/>
      </xdr:nvSpPr>
      <xdr:spPr>
        <a:xfrm>
          <a:off x="1123188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534" name="直線コネクタ 533">
          <a:extLst>
            <a:ext uri="{FF2B5EF4-FFF2-40B4-BE49-F238E27FC236}">
              <a16:creationId xmlns="" xmlns:a16="http://schemas.microsoft.com/office/drawing/2014/main" id="{00000000-0008-0000-0200-000016020000}"/>
            </a:ext>
          </a:extLst>
        </xdr:cNvPr>
        <xdr:cNvCxnSpPr/>
      </xdr:nvCxnSpPr>
      <xdr:spPr>
        <a:xfrm>
          <a:off x="11282680" y="71334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35" name="n_1aveValue【一般廃棄物処理施設】&#10;有形固定資産減価償却率">
          <a:extLst>
            <a:ext uri="{FF2B5EF4-FFF2-40B4-BE49-F238E27FC236}">
              <a16:creationId xmlns="" xmlns:a16="http://schemas.microsoft.com/office/drawing/2014/main" id="{00000000-0008-0000-0200-000017020000}"/>
            </a:ext>
          </a:extLst>
        </xdr:cNvPr>
        <xdr:cNvSpPr txBox="1"/>
      </xdr:nvSpPr>
      <xdr:spPr>
        <a:xfrm>
          <a:off x="13437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36" name="n_2aveValue【一般廃棄物処理施設】&#10;有形固定資産減価償却率">
          <a:extLst>
            <a:ext uri="{FF2B5EF4-FFF2-40B4-BE49-F238E27FC236}">
              <a16:creationId xmlns="" xmlns:a16="http://schemas.microsoft.com/office/drawing/2014/main" id="{00000000-0008-0000-0200-000018020000}"/>
            </a:ext>
          </a:extLst>
        </xdr:cNvPr>
        <xdr:cNvSpPr txBox="1"/>
      </xdr:nvSpPr>
      <xdr:spPr>
        <a:xfrm>
          <a:off x="12675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537" name="n_3aveValue【一般廃棄物処理施設】&#10;有形固定資産減価償却率">
          <a:extLst>
            <a:ext uri="{FF2B5EF4-FFF2-40B4-BE49-F238E27FC236}">
              <a16:creationId xmlns="" xmlns:a16="http://schemas.microsoft.com/office/drawing/2014/main" id="{00000000-0008-0000-0200-000019020000}"/>
            </a:ext>
          </a:extLst>
        </xdr:cNvPr>
        <xdr:cNvSpPr txBox="1"/>
      </xdr:nvSpPr>
      <xdr:spPr>
        <a:xfrm>
          <a:off x="119005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538" name="n_4aveValue【一般廃棄物処理施設】&#10;有形固定資産減価償却率">
          <a:extLst>
            <a:ext uri="{FF2B5EF4-FFF2-40B4-BE49-F238E27FC236}">
              <a16:creationId xmlns="" xmlns:a16="http://schemas.microsoft.com/office/drawing/2014/main" id="{00000000-0008-0000-0200-00001A020000}"/>
            </a:ext>
          </a:extLst>
        </xdr:cNvPr>
        <xdr:cNvSpPr txBox="1"/>
      </xdr:nvSpPr>
      <xdr:spPr>
        <a:xfrm>
          <a:off x="11102984"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539" name="n_1mainValue【一般廃棄物処理施設】&#10;有形固定資産減価償却率">
          <a:extLst>
            <a:ext uri="{FF2B5EF4-FFF2-40B4-BE49-F238E27FC236}">
              <a16:creationId xmlns="" xmlns:a16="http://schemas.microsoft.com/office/drawing/2014/main" id="{00000000-0008-0000-0200-00001B020000}"/>
            </a:ext>
          </a:extLst>
        </xdr:cNvPr>
        <xdr:cNvSpPr txBox="1"/>
      </xdr:nvSpPr>
      <xdr:spPr>
        <a:xfrm>
          <a:off x="1341254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540" name="n_2mainValue【一般廃棄物処理施設】&#10;有形固定資産減価償却率">
          <a:extLst>
            <a:ext uri="{FF2B5EF4-FFF2-40B4-BE49-F238E27FC236}">
              <a16:creationId xmlns="" xmlns:a16="http://schemas.microsoft.com/office/drawing/2014/main" id="{00000000-0008-0000-0200-00001C020000}"/>
            </a:ext>
          </a:extLst>
        </xdr:cNvPr>
        <xdr:cNvSpPr txBox="1"/>
      </xdr:nvSpPr>
      <xdr:spPr>
        <a:xfrm>
          <a:off x="1264292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541" name="n_3mainValue【一般廃棄物処理施設】&#10;有形固定資産減価償却率">
          <a:extLst>
            <a:ext uri="{FF2B5EF4-FFF2-40B4-BE49-F238E27FC236}">
              <a16:creationId xmlns="" xmlns:a16="http://schemas.microsoft.com/office/drawing/2014/main" id="{00000000-0008-0000-0200-00001D020000}"/>
            </a:ext>
          </a:extLst>
        </xdr:cNvPr>
        <xdr:cNvSpPr txBox="1"/>
      </xdr:nvSpPr>
      <xdr:spPr>
        <a:xfrm>
          <a:off x="1186822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42" name="n_4mainValue【一般廃棄物処理施設】&#10;有形固定資産減価償却率">
          <a:extLst>
            <a:ext uri="{FF2B5EF4-FFF2-40B4-BE49-F238E27FC236}">
              <a16:creationId xmlns="" xmlns:a16="http://schemas.microsoft.com/office/drawing/2014/main" id="{00000000-0008-0000-0200-00001E020000}"/>
            </a:ext>
          </a:extLst>
        </xdr:cNvPr>
        <xdr:cNvSpPr txBox="1"/>
      </xdr:nvSpPr>
      <xdr:spPr>
        <a:xfrm>
          <a:off x="1107066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 xmlns:a16="http://schemas.microsoft.com/office/drawing/2014/main" id="{00000000-0008-0000-0200-00001F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 xmlns:a16="http://schemas.microsoft.com/office/drawing/2014/main" id="{00000000-0008-0000-0200-000020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 xmlns:a16="http://schemas.microsoft.com/office/drawing/2014/main" id="{00000000-0008-0000-0200-000021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 xmlns:a16="http://schemas.microsoft.com/office/drawing/2014/main" id="{00000000-0008-0000-0200-000022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 xmlns:a16="http://schemas.microsoft.com/office/drawing/2014/main" id="{00000000-0008-0000-0200-000023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 xmlns:a16="http://schemas.microsoft.com/office/drawing/2014/main" id="{00000000-0008-0000-0200-000024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 xmlns:a16="http://schemas.microsoft.com/office/drawing/2014/main" id="{00000000-0008-0000-0200-000025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 xmlns:a16="http://schemas.microsoft.com/office/drawing/2014/main" id="{00000000-0008-0000-0200-000026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 xmlns:a16="http://schemas.microsoft.com/office/drawing/2014/main" id="{00000000-0008-0000-0200-000027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 xmlns:a16="http://schemas.microsoft.com/office/drawing/2014/main" id="{00000000-0008-0000-0200-000028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 xmlns:a16="http://schemas.microsoft.com/office/drawing/2014/main" id="{00000000-0008-0000-0200-000029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 xmlns:a16="http://schemas.microsoft.com/office/drawing/2014/main" id="{00000000-0008-0000-0200-00002A02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 xmlns:a16="http://schemas.microsoft.com/office/drawing/2014/main" id="{00000000-0008-0000-0200-00002B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6" name="テキスト ボックス 555">
          <a:extLst>
            <a:ext uri="{FF2B5EF4-FFF2-40B4-BE49-F238E27FC236}">
              <a16:creationId xmlns="" xmlns:a16="http://schemas.microsoft.com/office/drawing/2014/main" id="{00000000-0008-0000-0200-00002C020000}"/>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 xmlns:a16="http://schemas.microsoft.com/office/drawing/2014/main" id="{00000000-0008-0000-0200-00002D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58" name="テキスト ボックス 557">
          <a:extLst>
            <a:ext uri="{FF2B5EF4-FFF2-40B4-BE49-F238E27FC236}">
              <a16:creationId xmlns="" xmlns:a16="http://schemas.microsoft.com/office/drawing/2014/main" id="{00000000-0008-0000-0200-00002E020000}"/>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 xmlns:a16="http://schemas.microsoft.com/office/drawing/2014/main" id="{00000000-0008-0000-0200-00002F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0" name="テキスト ボックス 559">
          <a:extLst>
            <a:ext uri="{FF2B5EF4-FFF2-40B4-BE49-F238E27FC236}">
              <a16:creationId xmlns="" xmlns:a16="http://schemas.microsoft.com/office/drawing/2014/main" id="{00000000-0008-0000-0200-000030020000}"/>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 xmlns:a16="http://schemas.microsoft.com/office/drawing/2014/main" id="{00000000-0008-0000-0200-000031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2" name="テキスト ボックス 561">
          <a:extLst>
            <a:ext uri="{FF2B5EF4-FFF2-40B4-BE49-F238E27FC236}">
              <a16:creationId xmlns="" xmlns:a16="http://schemas.microsoft.com/office/drawing/2014/main" id="{00000000-0008-0000-0200-000032020000}"/>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 xmlns:a16="http://schemas.microsoft.com/office/drawing/2014/main" id="{00000000-0008-0000-0200-000033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4" name="テキスト ボックス 563">
          <a:extLst>
            <a:ext uri="{FF2B5EF4-FFF2-40B4-BE49-F238E27FC236}">
              <a16:creationId xmlns="" xmlns:a16="http://schemas.microsoft.com/office/drawing/2014/main" id="{00000000-0008-0000-0200-00003402000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 xmlns:a16="http://schemas.microsoft.com/office/drawing/2014/main" id="{00000000-0008-0000-0200-000035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566" name="直線コネクタ 565">
          <a:extLst>
            <a:ext uri="{FF2B5EF4-FFF2-40B4-BE49-F238E27FC236}">
              <a16:creationId xmlns="" xmlns:a16="http://schemas.microsoft.com/office/drawing/2014/main" id="{00000000-0008-0000-0200-000036020000}"/>
            </a:ext>
          </a:extLst>
        </xdr:cNvPr>
        <xdr:cNvCxnSpPr/>
      </xdr:nvCxnSpPr>
      <xdr:spPr>
        <a:xfrm flipV="1">
          <a:off x="19509104" y="5599077"/>
          <a:ext cx="0" cy="1479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567" name="【一般廃棄物処理施設】&#10;一人当たり有形固定資産（償却資産）額最小値テキスト">
          <a:extLst>
            <a:ext uri="{FF2B5EF4-FFF2-40B4-BE49-F238E27FC236}">
              <a16:creationId xmlns="" xmlns:a16="http://schemas.microsoft.com/office/drawing/2014/main" id="{00000000-0008-0000-0200-000037020000}"/>
            </a:ext>
          </a:extLst>
        </xdr:cNvPr>
        <xdr:cNvSpPr txBox="1"/>
      </xdr:nvSpPr>
      <xdr:spPr>
        <a:xfrm>
          <a:off x="19547840" y="708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568" name="直線コネクタ 567">
          <a:extLst>
            <a:ext uri="{FF2B5EF4-FFF2-40B4-BE49-F238E27FC236}">
              <a16:creationId xmlns="" xmlns:a16="http://schemas.microsoft.com/office/drawing/2014/main" id="{00000000-0008-0000-0200-000038020000}"/>
            </a:ext>
          </a:extLst>
        </xdr:cNvPr>
        <xdr:cNvCxnSpPr/>
      </xdr:nvCxnSpPr>
      <xdr:spPr>
        <a:xfrm>
          <a:off x="19443700" y="70788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569" name="【一般廃棄物処理施設】&#10;一人当たり有形固定資産（償却資産）額最大値テキスト">
          <a:extLst>
            <a:ext uri="{FF2B5EF4-FFF2-40B4-BE49-F238E27FC236}">
              <a16:creationId xmlns="" xmlns:a16="http://schemas.microsoft.com/office/drawing/2014/main" id="{00000000-0008-0000-0200-000039020000}"/>
            </a:ext>
          </a:extLst>
        </xdr:cNvPr>
        <xdr:cNvSpPr txBox="1"/>
      </xdr:nvSpPr>
      <xdr:spPr>
        <a:xfrm>
          <a:off x="19547840" y="5378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570" name="直線コネクタ 569">
          <a:extLst>
            <a:ext uri="{FF2B5EF4-FFF2-40B4-BE49-F238E27FC236}">
              <a16:creationId xmlns="" xmlns:a16="http://schemas.microsoft.com/office/drawing/2014/main" id="{00000000-0008-0000-0200-00003A020000}"/>
            </a:ext>
          </a:extLst>
        </xdr:cNvPr>
        <xdr:cNvCxnSpPr/>
      </xdr:nvCxnSpPr>
      <xdr:spPr>
        <a:xfrm>
          <a:off x="19443700" y="5599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571" name="【一般廃棄物処理施設】&#10;一人当たり有形固定資産（償却資産）額平均値テキスト">
          <a:extLst>
            <a:ext uri="{FF2B5EF4-FFF2-40B4-BE49-F238E27FC236}">
              <a16:creationId xmlns="" xmlns:a16="http://schemas.microsoft.com/office/drawing/2014/main" id="{00000000-0008-0000-0200-00003B020000}"/>
            </a:ext>
          </a:extLst>
        </xdr:cNvPr>
        <xdr:cNvSpPr txBox="1"/>
      </xdr:nvSpPr>
      <xdr:spPr>
        <a:xfrm>
          <a:off x="19547840" y="67608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572" name="フローチャート: 判断 571">
          <a:extLst>
            <a:ext uri="{FF2B5EF4-FFF2-40B4-BE49-F238E27FC236}">
              <a16:creationId xmlns="" xmlns:a16="http://schemas.microsoft.com/office/drawing/2014/main" id="{00000000-0008-0000-0200-00003C020000}"/>
            </a:ext>
          </a:extLst>
        </xdr:cNvPr>
        <xdr:cNvSpPr/>
      </xdr:nvSpPr>
      <xdr:spPr>
        <a:xfrm>
          <a:off x="19458940" y="690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573" name="フローチャート: 判断 572">
          <a:extLst>
            <a:ext uri="{FF2B5EF4-FFF2-40B4-BE49-F238E27FC236}">
              <a16:creationId xmlns="" xmlns:a16="http://schemas.microsoft.com/office/drawing/2014/main" id="{00000000-0008-0000-0200-00003D020000}"/>
            </a:ext>
          </a:extLst>
        </xdr:cNvPr>
        <xdr:cNvSpPr/>
      </xdr:nvSpPr>
      <xdr:spPr>
        <a:xfrm>
          <a:off x="18735040" y="69085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574" name="フローチャート: 判断 573">
          <a:extLst>
            <a:ext uri="{FF2B5EF4-FFF2-40B4-BE49-F238E27FC236}">
              <a16:creationId xmlns="" xmlns:a16="http://schemas.microsoft.com/office/drawing/2014/main" id="{00000000-0008-0000-0200-00003E020000}"/>
            </a:ext>
          </a:extLst>
        </xdr:cNvPr>
        <xdr:cNvSpPr/>
      </xdr:nvSpPr>
      <xdr:spPr>
        <a:xfrm>
          <a:off x="17937480" y="692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575" name="フローチャート: 判断 574">
          <a:extLst>
            <a:ext uri="{FF2B5EF4-FFF2-40B4-BE49-F238E27FC236}">
              <a16:creationId xmlns="" xmlns:a16="http://schemas.microsoft.com/office/drawing/2014/main" id="{00000000-0008-0000-0200-00003F020000}"/>
            </a:ext>
          </a:extLst>
        </xdr:cNvPr>
        <xdr:cNvSpPr/>
      </xdr:nvSpPr>
      <xdr:spPr>
        <a:xfrm>
          <a:off x="17162780" y="69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576" name="フローチャート: 判断 575">
          <a:extLst>
            <a:ext uri="{FF2B5EF4-FFF2-40B4-BE49-F238E27FC236}">
              <a16:creationId xmlns="" xmlns:a16="http://schemas.microsoft.com/office/drawing/2014/main" id="{00000000-0008-0000-0200-000040020000}"/>
            </a:ext>
          </a:extLst>
        </xdr:cNvPr>
        <xdr:cNvSpPr/>
      </xdr:nvSpPr>
      <xdr:spPr>
        <a:xfrm>
          <a:off x="16388080" y="6934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 xmlns:a16="http://schemas.microsoft.com/office/drawing/2014/main" id="{00000000-0008-0000-0200-000041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 xmlns:a16="http://schemas.microsoft.com/office/drawing/2014/main" id="{00000000-0008-0000-0200-000042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 xmlns:a16="http://schemas.microsoft.com/office/drawing/2014/main" id="{00000000-0008-0000-0200-000043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 xmlns:a16="http://schemas.microsoft.com/office/drawing/2014/main" id="{00000000-0008-0000-0200-000044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 xmlns:a16="http://schemas.microsoft.com/office/drawing/2014/main" id="{00000000-0008-0000-0200-000045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158342</xdr:rowOff>
    </xdr:from>
    <xdr:to>
      <xdr:col>116</xdr:col>
      <xdr:colOff>114300</xdr:colOff>
      <xdr:row>42</xdr:row>
      <xdr:rowOff>88492</xdr:rowOff>
    </xdr:to>
    <xdr:sp macro="" textlink="">
      <xdr:nvSpPr>
        <xdr:cNvPr id="582" name="楕円 581">
          <a:extLst>
            <a:ext uri="{FF2B5EF4-FFF2-40B4-BE49-F238E27FC236}">
              <a16:creationId xmlns="" xmlns:a16="http://schemas.microsoft.com/office/drawing/2014/main" id="{00000000-0008-0000-0200-000046020000}"/>
            </a:ext>
          </a:extLst>
        </xdr:cNvPr>
        <xdr:cNvSpPr/>
      </xdr:nvSpPr>
      <xdr:spPr>
        <a:xfrm>
          <a:off x="19458940" y="7031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73269</xdr:rowOff>
    </xdr:from>
    <xdr:ext cx="378565" cy="259045"/>
    <xdr:sp macro="" textlink="">
      <xdr:nvSpPr>
        <xdr:cNvPr id="583" name="【一般廃棄物処理施設】&#10;一人当たり有形固定資産（償却資産）額該当値テキスト">
          <a:extLst>
            <a:ext uri="{FF2B5EF4-FFF2-40B4-BE49-F238E27FC236}">
              <a16:creationId xmlns="" xmlns:a16="http://schemas.microsoft.com/office/drawing/2014/main" id="{00000000-0008-0000-0200-000047020000}"/>
            </a:ext>
          </a:extLst>
        </xdr:cNvPr>
        <xdr:cNvSpPr txBox="1"/>
      </xdr:nvSpPr>
      <xdr:spPr>
        <a:xfrm>
          <a:off x="19547840" y="6946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158348</xdr:rowOff>
    </xdr:from>
    <xdr:to>
      <xdr:col>112</xdr:col>
      <xdr:colOff>38100</xdr:colOff>
      <xdr:row>42</xdr:row>
      <xdr:rowOff>88498</xdr:rowOff>
    </xdr:to>
    <xdr:sp macro="" textlink="">
      <xdr:nvSpPr>
        <xdr:cNvPr id="584" name="楕円 583">
          <a:extLst>
            <a:ext uri="{FF2B5EF4-FFF2-40B4-BE49-F238E27FC236}">
              <a16:creationId xmlns="" xmlns:a16="http://schemas.microsoft.com/office/drawing/2014/main" id="{00000000-0008-0000-0200-000048020000}"/>
            </a:ext>
          </a:extLst>
        </xdr:cNvPr>
        <xdr:cNvSpPr/>
      </xdr:nvSpPr>
      <xdr:spPr>
        <a:xfrm>
          <a:off x="18735040" y="7031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37692</xdr:rowOff>
    </xdr:from>
    <xdr:to>
      <xdr:col>116</xdr:col>
      <xdr:colOff>63500</xdr:colOff>
      <xdr:row>42</xdr:row>
      <xdr:rowOff>37698</xdr:rowOff>
    </xdr:to>
    <xdr:cxnSp macro="">
      <xdr:nvCxnSpPr>
        <xdr:cNvPr id="585" name="直線コネクタ 584">
          <a:extLst>
            <a:ext uri="{FF2B5EF4-FFF2-40B4-BE49-F238E27FC236}">
              <a16:creationId xmlns="" xmlns:a16="http://schemas.microsoft.com/office/drawing/2014/main" id="{00000000-0008-0000-0200-000049020000}"/>
            </a:ext>
          </a:extLst>
        </xdr:cNvPr>
        <xdr:cNvCxnSpPr/>
      </xdr:nvCxnSpPr>
      <xdr:spPr>
        <a:xfrm flipV="1">
          <a:off x="18778220" y="7078572"/>
          <a:ext cx="73152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158355</xdr:rowOff>
    </xdr:from>
    <xdr:to>
      <xdr:col>107</xdr:col>
      <xdr:colOff>101600</xdr:colOff>
      <xdr:row>42</xdr:row>
      <xdr:rowOff>88505</xdr:rowOff>
    </xdr:to>
    <xdr:sp macro="" textlink="">
      <xdr:nvSpPr>
        <xdr:cNvPr id="586" name="楕円 585">
          <a:extLst>
            <a:ext uri="{FF2B5EF4-FFF2-40B4-BE49-F238E27FC236}">
              <a16:creationId xmlns="" xmlns:a16="http://schemas.microsoft.com/office/drawing/2014/main" id="{00000000-0008-0000-0200-00004A020000}"/>
            </a:ext>
          </a:extLst>
        </xdr:cNvPr>
        <xdr:cNvSpPr/>
      </xdr:nvSpPr>
      <xdr:spPr>
        <a:xfrm>
          <a:off x="17937480" y="7031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37698</xdr:rowOff>
    </xdr:from>
    <xdr:to>
      <xdr:col>111</xdr:col>
      <xdr:colOff>177800</xdr:colOff>
      <xdr:row>42</xdr:row>
      <xdr:rowOff>37705</xdr:rowOff>
    </xdr:to>
    <xdr:cxnSp macro="">
      <xdr:nvCxnSpPr>
        <xdr:cNvPr id="587" name="直線コネクタ 586">
          <a:extLst>
            <a:ext uri="{FF2B5EF4-FFF2-40B4-BE49-F238E27FC236}">
              <a16:creationId xmlns="" xmlns:a16="http://schemas.microsoft.com/office/drawing/2014/main" id="{00000000-0008-0000-0200-00004B020000}"/>
            </a:ext>
          </a:extLst>
        </xdr:cNvPr>
        <xdr:cNvCxnSpPr/>
      </xdr:nvCxnSpPr>
      <xdr:spPr>
        <a:xfrm flipV="1">
          <a:off x="17988280" y="7078578"/>
          <a:ext cx="78994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158357</xdr:rowOff>
    </xdr:from>
    <xdr:to>
      <xdr:col>102</xdr:col>
      <xdr:colOff>165100</xdr:colOff>
      <xdr:row>42</xdr:row>
      <xdr:rowOff>88507</xdr:rowOff>
    </xdr:to>
    <xdr:sp macro="" textlink="">
      <xdr:nvSpPr>
        <xdr:cNvPr id="588" name="楕円 587">
          <a:extLst>
            <a:ext uri="{FF2B5EF4-FFF2-40B4-BE49-F238E27FC236}">
              <a16:creationId xmlns="" xmlns:a16="http://schemas.microsoft.com/office/drawing/2014/main" id="{00000000-0008-0000-0200-00004C020000}"/>
            </a:ext>
          </a:extLst>
        </xdr:cNvPr>
        <xdr:cNvSpPr/>
      </xdr:nvSpPr>
      <xdr:spPr>
        <a:xfrm>
          <a:off x="17162780" y="7031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37705</xdr:rowOff>
    </xdr:from>
    <xdr:to>
      <xdr:col>107</xdr:col>
      <xdr:colOff>50800</xdr:colOff>
      <xdr:row>42</xdr:row>
      <xdr:rowOff>37707</xdr:rowOff>
    </xdr:to>
    <xdr:cxnSp macro="">
      <xdr:nvCxnSpPr>
        <xdr:cNvPr id="589" name="直線コネクタ 588">
          <a:extLst>
            <a:ext uri="{FF2B5EF4-FFF2-40B4-BE49-F238E27FC236}">
              <a16:creationId xmlns="" xmlns:a16="http://schemas.microsoft.com/office/drawing/2014/main" id="{00000000-0008-0000-0200-00004D020000}"/>
            </a:ext>
          </a:extLst>
        </xdr:cNvPr>
        <xdr:cNvCxnSpPr/>
      </xdr:nvCxnSpPr>
      <xdr:spPr>
        <a:xfrm flipV="1">
          <a:off x="17213580" y="7078585"/>
          <a:ext cx="7747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158367</xdr:rowOff>
    </xdr:from>
    <xdr:to>
      <xdr:col>98</xdr:col>
      <xdr:colOff>38100</xdr:colOff>
      <xdr:row>42</xdr:row>
      <xdr:rowOff>88517</xdr:rowOff>
    </xdr:to>
    <xdr:sp macro="" textlink="">
      <xdr:nvSpPr>
        <xdr:cNvPr id="590" name="楕円 589">
          <a:extLst>
            <a:ext uri="{FF2B5EF4-FFF2-40B4-BE49-F238E27FC236}">
              <a16:creationId xmlns="" xmlns:a16="http://schemas.microsoft.com/office/drawing/2014/main" id="{00000000-0008-0000-0200-00004E020000}"/>
            </a:ext>
          </a:extLst>
        </xdr:cNvPr>
        <xdr:cNvSpPr/>
      </xdr:nvSpPr>
      <xdr:spPr>
        <a:xfrm>
          <a:off x="16388080" y="70316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37707</xdr:rowOff>
    </xdr:from>
    <xdr:to>
      <xdr:col>102</xdr:col>
      <xdr:colOff>114300</xdr:colOff>
      <xdr:row>42</xdr:row>
      <xdr:rowOff>37717</xdr:rowOff>
    </xdr:to>
    <xdr:cxnSp macro="">
      <xdr:nvCxnSpPr>
        <xdr:cNvPr id="591" name="直線コネクタ 590">
          <a:extLst>
            <a:ext uri="{FF2B5EF4-FFF2-40B4-BE49-F238E27FC236}">
              <a16:creationId xmlns="" xmlns:a16="http://schemas.microsoft.com/office/drawing/2014/main" id="{00000000-0008-0000-0200-00004F020000}"/>
            </a:ext>
          </a:extLst>
        </xdr:cNvPr>
        <xdr:cNvCxnSpPr/>
      </xdr:nvCxnSpPr>
      <xdr:spPr>
        <a:xfrm flipV="1">
          <a:off x="16431260" y="7078587"/>
          <a:ext cx="78232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592" name="n_1aveValue【一般廃棄物処理施設】&#10;一人当たり有形固定資産（償却資産）額">
          <a:extLst>
            <a:ext uri="{FF2B5EF4-FFF2-40B4-BE49-F238E27FC236}">
              <a16:creationId xmlns="" xmlns:a16="http://schemas.microsoft.com/office/drawing/2014/main" id="{00000000-0008-0000-0200-000050020000}"/>
            </a:ext>
          </a:extLst>
        </xdr:cNvPr>
        <xdr:cNvSpPr txBox="1"/>
      </xdr:nvSpPr>
      <xdr:spPr>
        <a:xfrm>
          <a:off x="18496495" y="66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593" name="n_2aveValue【一般廃棄物処理施設】&#10;一人当たり有形固定資産（償却資産）額">
          <a:extLst>
            <a:ext uri="{FF2B5EF4-FFF2-40B4-BE49-F238E27FC236}">
              <a16:creationId xmlns="" xmlns:a16="http://schemas.microsoft.com/office/drawing/2014/main" id="{00000000-0008-0000-0200-000051020000}"/>
            </a:ext>
          </a:extLst>
        </xdr:cNvPr>
        <xdr:cNvSpPr txBox="1"/>
      </xdr:nvSpPr>
      <xdr:spPr>
        <a:xfrm>
          <a:off x="17734495" y="6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594" name="n_3aveValue【一般廃棄物処理施設】&#10;一人当たり有形固定資産（償却資産）額">
          <a:extLst>
            <a:ext uri="{FF2B5EF4-FFF2-40B4-BE49-F238E27FC236}">
              <a16:creationId xmlns="" xmlns:a16="http://schemas.microsoft.com/office/drawing/2014/main" id="{00000000-0008-0000-0200-000052020000}"/>
            </a:ext>
          </a:extLst>
        </xdr:cNvPr>
        <xdr:cNvSpPr txBox="1"/>
      </xdr:nvSpPr>
      <xdr:spPr>
        <a:xfrm>
          <a:off x="16936935" y="672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595" name="n_4aveValue【一般廃棄物処理施設】&#10;一人当たり有形固定資産（償却資産）額">
          <a:extLst>
            <a:ext uri="{FF2B5EF4-FFF2-40B4-BE49-F238E27FC236}">
              <a16:creationId xmlns="" xmlns:a16="http://schemas.microsoft.com/office/drawing/2014/main" id="{00000000-0008-0000-0200-000053020000}"/>
            </a:ext>
          </a:extLst>
        </xdr:cNvPr>
        <xdr:cNvSpPr txBox="1"/>
      </xdr:nvSpPr>
      <xdr:spPr>
        <a:xfrm>
          <a:off x="16162235" y="671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79625</xdr:rowOff>
    </xdr:from>
    <xdr:ext cx="378565" cy="259045"/>
    <xdr:sp macro="" textlink="">
      <xdr:nvSpPr>
        <xdr:cNvPr id="596" name="n_1mainValue【一般廃棄物処理施設】&#10;一人当たり有形固定資産（償却資産）額">
          <a:extLst>
            <a:ext uri="{FF2B5EF4-FFF2-40B4-BE49-F238E27FC236}">
              <a16:creationId xmlns="" xmlns:a16="http://schemas.microsoft.com/office/drawing/2014/main" id="{00000000-0008-0000-0200-000054020000}"/>
            </a:ext>
          </a:extLst>
        </xdr:cNvPr>
        <xdr:cNvSpPr txBox="1"/>
      </xdr:nvSpPr>
      <xdr:spPr>
        <a:xfrm>
          <a:off x="18606717" y="7120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79632</xdr:rowOff>
    </xdr:from>
    <xdr:ext cx="378565" cy="259045"/>
    <xdr:sp macro="" textlink="">
      <xdr:nvSpPr>
        <xdr:cNvPr id="597" name="n_2mainValue【一般廃棄物処理施設】&#10;一人当たり有形固定資産（償却資産）額">
          <a:extLst>
            <a:ext uri="{FF2B5EF4-FFF2-40B4-BE49-F238E27FC236}">
              <a16:creationId xmlns="" xmlns:a16="http://schemas.microsoft.com/office/drawing/2014/main" id="{00000000-0008-0000-0200-000055020000}"/>
            </a:ext>
          </a:extLst>
        </xdr:cNvPr>
        <xdr:cNvSpPr txBox="1"/>
      </xdr:nvSpPr>
      <xdr:spPr>
        <a:xfrm>
          <a:off x="17821857" y="712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79634</xdr:rowOff>
    </xdr:from>
    <xdr:ext cx="378565" cy="259045"/>
    <xdr:sp macro="" textlink="">
      <xdr:nvSpPr>
        <xdr:cNvPr id="598" name="n_3mainValue【一般廃棄物処理施設】&#10;一人当たり有形固定資産（償却資産）額">
          <a:extLst>
            <a:ext uri="{FF2B5EF4-FFF2-40B4-BE49-F238E27FC236}">
              <a16:creationId xmlns="" xmlns:a16="http://schemas.microsoft.com/office/drawing/2014/main" id="{00000000-0008-0000-0200-000056020000}"/>
            </a:ext>
          </a:extLst>
        </xdr:cNvPr>
        <xdr:cNvSpPr txBox="1"/>
      </xdr:nvSpPr>
      <xdr:spPr>
        <a:xfrm>
          <a:off x="17047157" y="712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79644</xdr:rowOff>
    </xdr:from>
    <xdr:ext cx="378565" cy="259045"/>
    <xdr:sp macro="" textlink="">
      <xdr:nvSpPr>
        <xdr:cNvPr id="599" name="n_4mainValue【一般廃棄物処理施設】&#10;一人当たり有形固定資産（償却資産）額">
          <a:extLst>
            <a:ext uri="{FF2B5EF4-FFF2-40B4-BE49-F238E27FC236}">
              <a16:creationId xmlns="" xmlns:a16="http://schemas.microsoft.com/office/drawing/2014/main" id="{00000000-0008-0000-0200-000057020000}"/>
            </a:ext>
          </a:extLst>
        </xdr:cNvPr>
        <xdr:cNvSpPr txBox="1"/>
      </xdr:nvSpPr>
      <xdr:spPr>
        <a:xfrm>
          <a:off x="16264837" y="7120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 xmlns:a16="http://schemas.microsoft.com/office/drawing/2014/main" id="{00000000-0008-0000-0200-000058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 xmlns:a16="http://schemas.microsoft.com/office/drawing/2014/main" id="{00000000-0008-0000-0200-000059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 xmlns:a16="http://schemas.microsoft.com/office/drawing/2014/main" id="{00000000-0008-0000-0200-00005A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 xmlns:a16="http://schemas.microsoft.com/office/drawing/2014/main" id="{00000000-0008-0000-0200-00005B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 xmlns:a16="http://schemas.microsoft.com/office/drawing/2014/main" id="{00000000-0008-0000-0200-00005C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 xmlns:a16="http://schemas.microsoft.com/office/drawing/2014/main" id="{00000000-0008-0000-0200-00005D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 xmlns:a16="http://schemas.microsoft.com/office/drawing/2014/main" id="{00000000-0008-0000-0200-00005E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 xmlns:a16="http://schemas.microsoft.com/office/drawing/2014/main" id="{00000000-0008-0000-0200-00005F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 xmlns:a16="http://schemas.microsoft.com/office/drawing/2014/main" id="{00000000-0008-0000-0200-000060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 xmlns:a16="http://schemas.microsoft.com/office/drawing/2014/main" id="{00000000-0008-0000-0200-000061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 xmlns:a16="http://schemas.microsoft.com/office/drawing/2014/main" id="{00000000-0008-0000-0200-000062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1" name="直線コネクタ 610">
          <a:extLst>
            <a:ext uri="{FF2B5EF4-FFF2-40B4-BE49-F238E27FC236}">
              <a16:creationId xmlns="" xmlns:a16="http://schemas.microsoft.com/office/drawing/2014/main" id="{00000000-0008-0000-0200-000063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2" name="テキスト ボックス 611">
          <a:extLst>
            <a:ext uri="{FF2B5EF4-FFF2-40B4-BE49-F238E27FC236}">
              <a16:creationId xmlns="" xmlns:a16="http://schemas.microsoft.com/office/drawing/2014/main" id="{00000000-0008-0000-0200-000064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3" name="直線コネクタ 612">
          <a:extLst>
            <a:ext uri="{FF2B5EF4-FFF2-40B4-BE49-F238E27FC236}">
              <a16:creationId xmlns="" xmlns:a16="http://schemas.microsoft.com/office/drawing/2014/main" id="{00000000-0008-0000-0200-000065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4" name="テキスト ボックス 613">
          <a:extLst>
            <a:ext uri="{FF2B5EF4-FFF2-40B4-BE49-F238E27FC236}">
              <a16:creationId xmlns="" xmlns:a16="http://schemas.microsoft.com/office/drawing/2014/main" id="{00000000-0008-0000-0200-000066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5" name="直線コネクタ 614">
          <a:extLst>
            <a:ext uri="{FF2B5EF4-FFF2-40B4-BE49-F238E27FC236}">
              <a16:creationId xmlns="" xmlns:a16="http://schemas.microsoft.com/office/drawing/2014/main" id="{00000000-0008-0000-0200-000067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6" name="テキスト ボックス 615">
          <a:extLst>
            <a:ext uri="{FF2B5EF4-FFF2-40B4-BE49-F238E27FC236}">
              <a16:creationId xmlns="" xmlns:a16="http://schemas.microsoft.com/office/drawing/2014/main" id="{00000000-0008-0000-0200-000068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7" name="直線コネクタ 616">
          <a:extLst>
            <a:ext uri="{FF2B5EF4-FFF2-40B4-BE49-F238E27FC236}">
              <a16:creationId xmlns="" xmlns:a16="http://schemas.microsoft.com/office/drawing/2014/main" id="{00000000-0008-0000-0200-000069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8" name="テキスト ボックス 617">
          <a:extLst>
            <a:ext uri="{FF2B5EF4-FFF2-40B4-BE49-F238E27FC236}">
              <a16:creationId xmlns="" xmlns:a16="http://schemas.microsoft.com/office/drawing/2014/main" id="{00000000-0008-0000-0200-00006A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9" name="直線コネクタ 618">
          <a:extLst>
            <a:ext uri="{FF2B5EF4-FFF2-40B4-BE49-F238E27FC236}">
              <a16:creationId xmlns="" xmlns:a16="http://schemas.microsoft.com/office/drawing/2014/main" id="{00000000-0008-0000-0200-00006B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0" name="テキスト ボックス 619">
          <a:extLst>
            <a:ext uri="{FF2B5EF4-FFF2-40B4-BE49-F238E27FC236}">
              <a16:creationId xmlns="" xmlns:a16="http://schemas.microsoft.com/office/drawing/2014/main" id="{00000000-0008-0000-0200-00006C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1" name="直線コネクタ 620">
          <a:extLst>
            <a:ext uri="{FF2B5EF4-FFF2-40B4-BE49-F238E27FC236}">
              <a16:creationId xmlns="" xmlns:a16="http://schemas.microsoft.com/office/drawing/2014/main" id="{00000000-0008-0000-0200-00006D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2" name="テキスト ボックス 621">
          <a:extLst>
            <a:ext uri="{FF2B5EF4-FFF2-40B4-BE49-F238E27FC236}">
              <a16:creationId xmlns="" xmlns:a16="http://schemas.microsoft.com/office/drawing/2014/main" id="{00000000-0008-0000-0200-00006E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 xmlns:a16="http://schemas.microsoft.com/office/drawing/2014/main" id="{00000000-0008-0000-0200-00006F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 xmlns:a16="http://schemas.microsoft.com/office/drawing/2014/main" id="{00000000-0008-0000-0200-000070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625" name="直線コネクタ 624">
          <a:extLst>
            <a:ext uri="{FF2B5EF4-FFF2-40B4-BE49-F238E27FC236}">
              <a16:creationId xmlns="" xmlns:a16="http://schemas.microsoft.com/office/drawing/2014/main" id="{00000000-0008-0000-0200-000071020000}"/>
            </a:ext>
          </a:extLst>
        </xdr:cNvPr>
        <xdr:cNvCxnSpPr/>
      </xdr:nvCxnSpPr>
      <xdr:spPr>
        <a:xfrm flipV="1">
          <a:off x="14375764" y="9344297"/>
          <a:ext cx="0" cy="134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626" name="【保健センター・保健所】&#10;有形固定資産減価償却率最小値テキスト">
          <a:extLst>
            <a:ext uri="{FF2B5EF4-FFF2-40B4-BE49-F238E27FC236}">
              <a16:creationId xmlns="" xmlns:a16="http://schemas.microsoft.com/office/drawing/2014/main" id="{00000000-0008-0000-0200-000072020000}"/>
            </a:ext>
          </a:extLst>
        </xdr:cNvPr>
        <xdr:cNvSpPr txBox="1"/>
      </xdr:nvSpPr>
      <xdr:spPr>
        <a:xfrm>
          <a:off x="144145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627" name="直線コネクタ 626">
          <a:extLst>
            <a:ext uri="{FF2B5EF4-FFF2-40B4-BE49-F238E27FC236}">
              <a16:creationId xmlns="" xmlns:a16="http://schemas.microsoft.com/office/drawing/2014/main" id="{00000000-0008-0000-0200-000073020000}"/>
            </a:ext>
          </a:extLst>
        </xdr:cNvPr>
        <xdr:cNvCxnSpPr/>
      </xdr:nvCxnSpPr>
      <xdr:spPr>
        <a:xfrm>
          <a:off x="142875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628" name="【保健センター・保健所】&#10;有形固定資産減価償却率最大値テキスト">
          <a:extLst>
            <a:ext uri="{FF2B5EF4-FFF2-40B4-BE49-F238E27FC236}">
              <a16:creationId xmlns="" xmlns:a16="http://schemas.microsoft.com/office/drawing/2014/main" id="{00000000-0008-0000-0200-000074020000}"/>
            </a:ext>
          </a:extLst>
        </xdr:cNvPr>
        <xdr:cNvSpPr txBox="1"/>
      </xdr:nvSpPr>
      <xdr:spPr>
        <a:xfrm>
          <a:off x="14414500" y="91233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629" name="直線コネクタ 628">
          <a:extLst>
            <a:ext uri="{FF2B5EF4-FFF2-40B4-BE49-F238E27FC236}">
              <a16:creationId xmlns="" xmlns:a16="http://schemas.microsoft.com/office/drawing/2014/main" id="{00000000-0008-0000-0200-000075020000}"/>
            </a:ext>
          </a:extLst>
        </xdr:cNvPr>
        <xdr:cNvCxnSpPr/>
      </xdr:nvCxnSpPr>
      <xdr:spPr>
        <a:xfrm>
          <a:off x="14287500" y="9344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123570</xdr:rowOff>
    </xdr:from>
    <xdr:ext cx="405111" cy="259045"/>
    <xdr:sp macro="" textlink="">
      <xdr:nvSpPr>
        <xdr:cNvPr id="630" name="【保健センター・保健所】&#10;有形固定資産減価償却率平均値テキスト">
          <a:extLst>
            <a:ext uri="{FF2B5EF4-FFF2-40B4-BE49-F238E27FC236}">
              <a16:creationId xmlns="" xmlns:a16="http://schemas.microsoft.com/office/drawing/2014/main" id="{00000000-0008-0000-0200-000076020000}"/>
            </a:ext>
          </a:extLst>
        </xdr:cNvPr>
        <xdr:cNvSpPr txBox="1"/>
      </xdr:nvSpPr>
      <xdr:spPr>
        <a:xfrm>
          <a:off x="14414500" y="10014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631" name="フローチャート: 判断 630">
          <a:extLst>
            <a:ext uri="{FF2B5EF4-FFF2-40B4-BE49-F238E27FC236}">
              <a16:creationId xmlns="" xmlns:a16="http://schemas.microsoft.com/office/drawing/2014/main" id="{00000000-0008-0000-0200-000077020000}"/>
            </a:ext>
          </a:extLst>
        </xdr:cNvPr>
        <xdr:cNvSpPr/>
      </xdr:nvSpPr>
      <xdr:spPr>
        <a:xfrm>
          <a:off x="14325600" y="100359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632" name="フローチャート: 判断 631">
          <a:extLst>
            <a:ext uri="{FF2B5EF4-FFF2-40B4-BE49-F238E27FC236}">
              <a16:creationId xmlns="" xmlns:a16="http://schemas.microsoft.com/office/drawing/2014/main" id="{00000000-0008-0000-0200-000078020000}"/>
            </a:ext>
          </a:extLst>
        </xdr:cNvPr>
        <xdr:cNvSpPr/>
      </xdr:nvSpPr>
      <xdr:spPr>
        <a:xfrm>
          <a:off x="13578840" y="10035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33" name="フローチャート: 判断 632">
          <a:extLst>
            <a:ext uri="{FF2B5EF4-FFF2-40B4-BE49-F238E27FC236}">
              <a16:creationId xmlns="" xmlns:a16="http://schemas.microsoft.com/office/drawing/2014/main" id="{00000000-0008-0000-0200-000079020000}"/>
            </a:ext>
          </a:extLst>
        </xdr:cNvPr>
        <xdr:cNvSpPr/>
      </xdr:nvSpPr>
      <xdr:spPr>
        <a:xfrm>
          <a:off x="128041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34" name="フローチャート: 判断 633">
          <a:extLst>
            <a:ext uri="{FF2B5EF4-FFF2-40B4-BE49-F238E27FC236}">
              <a16:creationId xmlns="" xmlns:a16="http://schemas.microsoft.com/office/drawing/2014/main" id="{00000000-0008-0000-0200-00007A020000}"/>
            </a:ext>
          </a:extLst>
        </xdr:cNvPr>
        <xdr:cNvSpPr/>
      </xdr:nvSpPr>
      <xdr:spPr>
        <a:xfrm>
          <a:off x="12029440" y="99640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635" name="フローチャート: 判断 634">
          <a:extLst>
            <a:ext uri="{FF2B5EF4-FFF2-40B4-BE49-F238E27FC236}">
              <a16:creationId xmlns="" xmlns:a16="http://schemas.microsoft.com/office/drawing/2014/main" id="{00000000-0008-0000-0200-00007B020000}"/>
            </a:ext>
          </a:extLst>
        </xdr:cNvPr>
        <xdr:cNvSpPr/>
      </xdr:nvSpPr>
      <xdr:spPr>
        <a:xfrm>
          <a:off x="11231880" y="99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 xmlns:a16="http://schemas.microsoft.com/office/drawing/2014/main" id="{00000000-0008-0000-0200-00007C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 xmlns:a16="http://schemas.microsoft.com/office/drawing/2014/main" id="{00000000-0008-0000-0200-00007D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 xmlns:a16="http://schemas.microsoft.com/office/drawing/2014/main" id="{00000000-0008-0000-0200-00007E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 xmlns:a16="http://schemas.microsoft.com/office/drawing/2014/main" id="{00000000-0008-0000-0200-00007F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 xmlns:a16="http://schemas.microsoft.com/office/drawing/2014/main" id="{00000000-0008-0000-0200-000080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27577</xdr:rowOff>
    </xdr:from>
    <xdr:to>
      <xdr:col>85</xdr:col>
      <xdr:colOff>177800</xdr:colOff>
      <xdr:row>59</xdr:row>
      <xdr:rowOff>129177</xdr:rowOff>
    </xdr:to>
    <xdr:sp macro="" textlink="">
      <xdr:nvSpPr>
        <xdr:cNvPr id="641" name="楕円 640">
          <a:extLst>
            <a:ext uri="{FF2B5EF4-FFF2-40B4-BE49-F238E27FC236}">
              <a16:creationId xmlns="" xmlns:a16="http://schemas.microsoft.com/office/drawing/2014/main" id="{00000000-0008-0000-0200-000081020000}"/>
            </a:ext>
          </a:extLst>
        </xdr:cNvPr>
        <xdr:cNvSpPr/>
      </xdr:nvSpPr>
      <xdr:spPr>
        <a:xfrm>
          <a:off x="14325600" y="99183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50454</xdr:rowOff>
    </xdr:from>
    <xdr:ext cx="405111" cy="259045"/>
    <xdr:sp macro="" textlink="">
      <xdr:nvSpPr>
        <xdr:cNvPr id="642" name="【保健センター・保健所】&#10;有形固定資産減価償却率該当値テキスト">
          <a:extLst>
            <a:ext uri="{FF2B5EF4-FFF2-40B4-BE49-F238E27FC236}">
              <a16:creationId xmlns="" xmlns:a16="http://schemas.microsoft.com/office/drawing/2014/main" id="{00000000-0008-0000-0200-000082020000}"/>
            </a:ext>
          </a:extLst>
        </xdr:cNvPr>
        <xdr:cNvSpPr txBox="1"/>
      </xdr:nvSpPr>
      <xdr:spPr>
        <a:xfrm>
          <a:off x="14414500" y="977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53703</xdr:rowOff>
    </xdr:from>
    <xdr:to>
      <xdr:col>81</xdr:col>
      <xdr:colOff>101600</xdr:colOff>
      <xdr:row>59</xdr:row>
      <xdr:rowOff>155303</xdr:rowOff>
    </xdr:to>
    <xdr:sp macro="" textlink="">
      <xdr:nvSpPr>
        <xdr:cNvPr id="643" name="楕円 642">
          <a:extLst>
            <a:ext uri="{FF2B5EF4-FFF2-40B4-BE49-F238E27FC236}">
              <a16:creationId xmlns="" xmlns:a16="http://schemas.microsoft.com/office/drawing/2014/main" id="{00000000-0008-0000-0200-000083020000}"/>
            </a:ext>
          </a:extLst>
        </xdr:cNvPr>
        <xdr:cNvSpPr/>
      </xdr:nvSpPr>
      <xdr:spPr>
        <a:xfrm>
          <a:off x="13578840" y="99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78377</xdr:rowOff>
    </xdr:from>
    <xdr:to>
      <xdr:col>85</xdr:col>
      <xdr:colOff>127000</xdr:colOff>
      <xdr:row>59</xdr:row>
      <xdr:rowOff>104503</xdr:rowOff>
    </xdr:to>
    <xdr:cxnSp macro="">
      <xdr:nvCxnSpPr>
        <xdr:cNvPr id="644" name="直線コネクタ 643">
          <a:extLst>
            <a:ext uri="{FF2B5EF4-FFF2-40B4-BE49-F238E27FC236}">
              <a16:creationId xmlns="" xmlns:a16="http://schemas.microsoft.com/office/drawing/2014/main" id="{00000000-0008-0000-0200-000084020000}"/>
            </a:ext>
          </a:extLst>
        </xdr:cNvPr>
        <xdr:cNvCxnSpPr/>
      </xdr:nvCxnSpPr>
      <xdr:spPr>
        <a:xfrm flipV="1">
          <a:off x="13629640" y="9969137"/>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645" name="楕円 644">
          <a:extLst>
            <a:ext uri="{FF2B5EF4-FFF2-40B4-BE49-F238E27FC236}">
              <a16:creationId xmlns="" xmlns:a16="http://schemas.microsoft.com/office/drawing/2014/main" id="{00000000-0008-0000-0200-000085020000}"/>
            </a:ext>
          </a:extLst>
        </xdr:cNvPr>
        <xdr:cNvSpPr/>
      </xdr:nvSpPr>
      <xdr:spPr>
        <a:xfrm>
          <a:off x="1280414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104503</xdr:rowOff>
    </xdr:to>
    <xdr:cxnSp macro="">
      <xdr:nvCxnSpPr>
        <xdr:cNvPr id="646" name="直線コネクタ 645">
          <a:extLst>
            <a:ext uri="{FF2B5EF4-FFF2-40B4-BE49-F238E27FC236}">
              <a16:creationId xmlns="" xmlns:a16="http://schemas.microsoft.com/office/drawing/2014/main" id="{00000000-0008-0000-0200-000086020000}"/>
            </a:ext>
          </a:extLst>
        </xdr:cNvPr>
        <xdr:cNvCxnSpPr/>
      </xdr:nvCxnSpPr>
      <xdr:spPr>
        <a:xfrm>
          <a:off x="12854940" y="995934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7" name="楕円 646">
          <a:extLst>
            <a:ext uri="{FF2B5EF4-FFF2-40B4-BE49-F238E27FC236}">
              <a16:creationId xmlns="" xmlns:a16="http://schemas.microsoft.com/office/drawing/2014/main" id="{00000000-0008-0000-0200-000087020000}"/>
            </a:ext>
          </a:extLst>
        </xdr:cNvPr>
        <xdr:cNvSpPr/>
      </xdr:nvSpPr>
      <xdr:spPr>
        <a:xfrm>
          <a:off x="12029440" y="99591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59</xdr:row>
      <xdr:rowOff>119199</xdr:rowOff>
    </xdr:to>
    <xdr:cxnSp macro="">
      <xdr:nvCxnSpPr>
        <xdr:cNvPr id="648" name="直線コネクタ 647">
          <a:extLst>
            <a:ext uri="{FF2B5EF4-FFF2-40B4-BE49-F238E27FC236}">
              <a16:creationId xmlns="" xmlns:a16="http://schemas.microsoft.com/office/drawing/2014/main" id="{00000000-0008-0000-0200-000088020000}"/>
            </a:ext>
          </a:extLst>
        </xdr:cNvPr>
        <xdr:cNvCxnSpPr/>
      </xdr:nvCxnSpPr>
      <xdr:spPr>
        <a:xfrm flipV="1">
          <a:off x="12072620" y="9959340"/>
          <a:ext cx="7823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32476</xdr:rowOff>
    </xdr:from>
    <xdr:to>
      <xdr:col>67</xdr:col>
      <xdr:colOff>101600</xdr:colOff>
      <xdr:row>59</xdr:row>
      <xdr:rowOff>134076</xdr:rowOff>
    </xdr:to>
    <xdr:sp macro="" textlink="">
      <xdr:nvSpPr>
        <xdr:cNvPr id="649" name="楕円 648">
          <a:extLst>
            <a:ext uri="{FF2B5EF4-FFF2-40B4-BE49-F238E27FC236}">
              <a16:creationId xmlns="" xmlns:a16="http://schemas.microsoft.com/office/drawing/2014/main" id="{00000000-0008-0000-0200-000089020000}"/>
            </a:ext>
          </a:extLst>
        </xdr:cNvPr>
        <xdr:cNvSpPr/>
      </xdr:nvSpPr>
      <xdr:spPr>
        <a:xfrm>
          <a:off x="11231880" y="99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83276</xdr:rowOff>
    </xdr:from>
    <xdr:to>
      <xdr:col>71</xdr:col>
      <xdr:colOff>177800</xdr:colOff>
      <xdr:row>59</xdr:row>
      <xdr:rowOff>119199</xdr:rowOff>
    </xdr:to>
    <xdr:cxnSp macro="">
      <xdr:nvCxnSpPr>
        <xdr:cNvPr id="650" name="直線コネクタ 649">
          <a:extLst>
            <a:ext uri="{FF2B5EF4-FFF2-40B4-BE49-F238E27FC236}">
              <a16:creationId xmlns="" xmlns:a16="http://schemas.microsoft.com/office/drawing/2014/main" id="{00000000-0008-0000-0200-00008A020000}"/>
            </a:ext>
          </a:extLst>
        </xdr:cNvPr>
        <xdr:cNvCxnSpPr/>
      </xdr:nvCxnSpPr>
      <xdr:spPr>
        <a:xfrm>
          <a:off x="11282680" y="9974036"/>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651" name="n_1aveValue【保健センター・保健所】&#10;有形固定資産減価償却率">
          <a:extLst>
            <a:ext uri="{FF2B5EF4-FFF2-40B4-BE49-F238E27FC236}">
              <a16:creationId xmlns="" xmlns:a16="http://schemas.microsoft.com/office/drawing/2014/main" id="{00000000-0008-0000-0200-00008B020000}"/>
            </a:ext>
          </a:extLst>
        </xdr:cNvPr>
        <xdr:cNvSpPr txBox="1"/>
      </xdr:nvSpPr>
      <xdr:spPr>
        <a:xfrm>
          <a:off x="13437244" y="1012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52" name="n_2aveValue【保健センター・保健所】&#10;有形固定資産減価償却率">
          <a:extLst>
            <a:ext uri="{FF2B5EF4-FFF2-40B4-BE49-F238E27FC236}">
              <a16:creationId xmlns="" xmlns:a16="http://schemas.microsoft.com/office/drawing/2014/main" id="{00000000-0008-0000-0200-00008C020000}"/>
            </a:ext>
          </a:extLst>
        </xdr:cNvPr>
        <xdr:cNvSpPr txBox="1"/>
      </xdr:nvSpPr>
      <xdr:spPr>
        <a:xfrm>
          <a:off x="1267524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53" name="n_3aveValue【保健センター・保健所】&#10;有形固定資産減価償却率">
          <a:extLst>
            <a:ext uri="{FF2B5EF4-FFF2-40B4-BE49-F238E27FC236}">
              <a16:creationId xmlns="" xmlns:a16="http://schemas.microsoft.com/office/drawing/2014/main" id="{00000000-0008-0000-0200-00008D020000}"/>
            </a:ext>
          </a:extLst>
        </xdr:cNvPr>
        <xdr:cNvSpPr txBox="1"/>
      </xdr:nvSpPr>
      <xdr:spPr>
        <a:xfrm>
          <a:off x="11900544" y="1005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138265</xdr:rowOff>
    </xdr:from>
    <xdr:ext cx="405111" cy="259045"/>
    <xdr:sp macro="" textlink="">
      <xdr:nvSpPr>
        <xdr:cNvPr id="654" name="n_4aveValue【保健センター・保健所】&#10;有形固定資産減価償却率">
          <a:extLst>
            <a:ext uri="{FF2B5EF4-FFF2-40B4-BE49-F238E27FC236}">
              <a16:creationId xmlns="" xmlns:a16="http://schemas.microsoft.com/office/drawing/2014/main" id="{00000000-0008-0000-0200-00008E020000}"/>
            </a:ext>
          </a:extLst>
        </xdr:cNvPr>
        <xdr:cNvSpPr txBox="1"/>
      </xdr:nvSpPr>
      <xdr:spPr>
        <a:xfrm>
          <a:off x="11102984" y="1002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380</xdr:rowOff>
    </xdr:from>
    <xdr:ext cx="405111" cy="259045"/>
    <xdr:sp macro="" textlink="">
      <xdr:nvSpPr>
        <xdr:cNvPr id="655" name="n_1mainValue【保健センター・保健所】&#10;有形固定資産減価償却率">
          <a:extLst>
            <a:ext uri="{FF2B5EF4-FFF2-40B4-BE49-F238E27FC236}">
              <a16:creationId xmlns="" xmlns:a16="http://schemas.microsoft.com/office/drawing/2014/main" id="{00000000-0008-0000-0200-00008F020000}"/>
            </a:ext>
          </a:extLst>
        </xdr:cNvPr>
        <xdr:cNvSpPr txBox="1"/>
      </xdr:nvSpPr>
      <xdr:spPr>
        <a:xfrm>
          <a:off x="13437244" y="972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656" name="n_2mainValue【保健センター・保健所】&#10;有形固定資産減価償却率">
          <a:extLst>
            <a:ext uri="{FF2B5EF4-FFF2-40B4-BE49-F238E27FC236}">
              <a16:creationId xmlns="" xmlns:a16="http://schemas.microsoft.com/office/drawing/2014/main" id="{00000000-0008-0000-0200-000090020000}"/>
            </a:ext>
          </a:extLst>
        </xdr:cNvPr>
        <xdr:cNvSpPr txBox="1"/>
      </xdr:nvSpPr>
      <xdr:spPr>
        <a:xfrm>
          <a:off x="12675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57" name="n_3mainValue【保健センター・保健所】&#10;有形固定資産減価償却率">
          <a:extLst>
            <a:ext uri="{FF2B5EF4-FFF2-40B4-BE49-F238E27FC236}">
              <a16:creationId xmlns="" xmlns:a16="http://schemas.microsoft.com/office/drawing/2014/main" id="{00000000-0008-0000-0200-000091020000}"/>
            </a:ext>
          </a:extLst>
        </xdr:cNvPr>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658" name="n_4mainValue【保健センター・保健所】&#10;有形固定資産減価償却率">
          <a:extLst>
            <a:ext uri="{FF2B5EF4-FFF2-40B4-BE49-F238E27FC236}">
              <a16:creationId xmlns="" xmlns:a16="http://schemas.microsoft.com/office/drawing/2014/main" id="{00000000-0008-0000-0200-000092020000}"/>
            </a:ext>
          </a:extLst>
        </xdr:cNvPr>
        <xdr:cNvSpPr txBox="1"/>
      </xdr:nvSpPr>
      <xdr:spPr>
        <a:xfrm>
          <a:off x="1110298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 xmlns:a16="http://schemas.microsoft.com/office/drawing/2014/main" id="{00000000-0008-0000-0200-000093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 xmlns:a16="http://schemas.microsoft.com/office/drawing/2014/main" id="{00000000-0008-0000-0200-000094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 xmlns:a16="http://schemas.microsoft.com/office/drawing/2014/main" id="{00000000-0008-0000-0200-000095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 xmlns:a16="http://schemas.microsoft.com/office/drawing/2014/main" id="{00000000-0008-0000-0200-000096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 xmlns:a16="http://schemas.microsoft.com/office/drawing/2014/main" id="{00000000-0008-0000-0200-000097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 xmlns:a16="http://schemas.microsoft.com/office/drawing/2014/main" id="{00000000-0008-0000-0200-000098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 xmlns:a16="http://schemas.microsoft.com/office/drawing/2014/main" id="{00000000-0008-0000-0200-000099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 xmlns:a16="http://schemas.microsoft.com/office/drawing/2014/main" id="{00000000-0008-0000-0200-00009A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 xmlns:a16="http://schemas.microsoft.com/office/drawing/2014/main" id="{00000000-0008-0000-0200-00009B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 xmlns:a16="http://schemas.microsoft.com/office/drawing/2014/main" id="{00000000-0008-0000-0200-00009C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 xmlns:a16="http://schemas.microsoft.com/office/drawing/2014/main" id="{00000000-0008-0000-0200-00009D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 xmlns:a16="http://schemas.microsoft.com/office/drawing/2014/main" id="{00000000-0008-0000-0200-00009E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 xmlns:a16="http://schemas.microsoft.com/office/drawing/2014/main" id="{00000000-0008-0000-0200-00009F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 xmlns:a16="http://schemas.microsoft.com/office/drawing/2014/main" id="{00000000-0008-0000-0200-0000A0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 xmlns:a16="http://schemas.microsoft.com/office/drawing/2014/main" id="{00000000-0008-0000-0200-0000A1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 xmlns:a16="http://schemas.microsoft.com/office/drawing/2014/main" id="{00000000-0008-0000-0200-0000A2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 xmlns:a16="http://schemas.microsoft.com/office/drawing/2014/main" id="{00000000-0008-0000-0200-0000A3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 xmlns:a16="http://schemas.microsoft.com/office/drawing/2014/main" id="{00000000-0008-0000-0200-0000A4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 xmlns:a16="http://schemas.microsoft.com/office/drawing/2014/main" id="{00000000-0008-0000-0200-0000A5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 xmlns:a16="http://schemas.microsoft.com/office/drawing/2014/main" id="{00000000-0008-0000-0200-0000A6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 xmlns:a16="http://schemas.microsoft.com/office/drawing/2014/main" id="{00000000-0008-0000-0200-0000A7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 xmlns:a16="http://schemas.microsoft.com/office/drawing/2014/main" id="{00000000-0008-0000-0200-0000A8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 xmlns:a16="http://schemas.microsoft.com/office/drawing/2014/main" id="{00000000-0008-0000-0200-0000A9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682" name="直線コネクタ 681">
          <a:extLst>
            <a:ext uri="{FF2B5EF4-FFF2-40B4-BE49-F238E27FC236}">
              <a16:creationId xmlns="" xmlns:a16="http://schemas.microsoft.com/office/drawing/2014/main" id="{00000000-0008-0000-0200-0000AA020000}"/>
            </a:ext>
          </a:extLst>
        </xdr:cNvPr>
        <xdr:cNvCxnSpPr/>
      </xdr:nvCxnSpPr>
      <xdr:spPr>
        <a:xfrm flipV="1">
          <a:off x="19509104" y="949261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683" name="【保健センター・保健所】&#10;一人当たり面積最小値テキスト">
          <a:extLst>
            <a:ext uri="{FF2B5EF4-FFF2-40B4-BE49-F238E27FC236}">
              <a16:creationId xmlns="" xmlns:a16="http://schemas.microsoft.com/office/drawing/2014/main" id="{00000000-0008-0000-0200-0000AB020000}"/>
            </a:ext>
          </a:extLst>
        </xdr:cNvPr>
        <xdr:cNvSpPr txBox="1"/>
      </xdr:nvSpPr>
      <xdr:spPr>
        <a:xfrm>
          <a:off x="19547840"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684" name="直線コネクタ 683">
          <a:extLst>
            <a:ext uri="{FF2B5EF4-FFF2-40B4-BE49-F238E27FC236}">
              <a16:creationId xmlns="" xmlns:a16="http://schemas.microsoft.com/office/drawing/2014/main" id="{00000000-0008-0000-0200-0000AC020000}"/>
            </a:ext>
          </a:extLst>
        </xdr:cNvPr>
        <xdr:cNvCxnSpPr/>
      </xdr:nvCxnSpPr>
      <xdr:spPr>
        <a:xfrm>
          <a:off x="19443700" y="1072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685" name="【保健センター・保健所】&#10;一人当たり面積最大値テキスト">
          <a:extLst>
            <a:ext uri="{FF2B5EF4-FFF2-40B4-BE49-F238E27FC236}">
              <a16:creationId xmlns="" xmlns:a16="http://schemas.microsoft.com/office/drawing/2014/main" id="{00000000-0008-0000-0200-0000AD020000}"/>
            </a:ext>
          </a:extLst>
        </xdr:cNvPr>
        <xdr:cNvSpPr txBox="1"/>
      </xdr:nvSpPr>
      <xdr:spPr>
        <a:xfrm>
          <a:off x="1954784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686" name="直線コネクタ 685">
          <a:extLst>
            <a:ext uri="{FF2B5EF4-FFF2-40B4-BE49-F238E27FC236}">
              <a16:creationId xmlns="" xmlns:a16="http://schemas.microsoft.com/office/drawing/2014/main" id="{00000000-0008-0000-0200-0000AE020000}"/>
            </a:ext>
          </a:extLst>
        </xdr:cNvPr>
        <xdr:cNvCxnSpPr/>
      </xdr:nvCxnSpPr>
      <xdr:spPr>
        <a:xfrm>
          <a:off x="1944370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687" name="【保健センター・保健所】&#10;一人当たり面積平均値テキスト">
          <a:extLst>
            <a:ext uri="{FF2B5EF4-FFF2-40B4-BE49-F238E27FC236}">
              <a16:creationId xmlns="" xmlns:a16="http://schemas.microsoft.com/office/drawing/2014/main" id="{00000000-0008-0000-0200-0000AF020000}"/>
            </a:ext>
          </a:extLst>
        </xdr:cNvPr>
        <xdr:cNvSpPr txBox="1"/>
      </xdr:nvSpPr>
      <xdr:spPr>
        <a:xfrm>
          <a:off x="19547840" y="1031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88" name="フローチャート: 判断 687">
          <a:extLst>
            <a:ext uri="{FF2B5EF4-FFF2-40B4-BE49-F238E27FC236}">
              <a16:creationId xmlns="" xmlns:a16="http://schemas.microsoft.com/office/drawing/2014/main" id="{00000000-0008-0000-0200-0000B0020000}"/>
            </a:ext>
          </a:extLst>
        </xdr:cNvPr>
        <xdr:cNvSpPr/>
      </xdr:nvSpPr>
      <xdr:spPr>
        <a:xfrm>
          <a:off x="194589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689" name="フローチャート: 判断 688">
          <a:extLst>
            <a:ext uri="{FF2B5EF4-FFF2-40B4-BE49-F238E27FC236}">
              <a16:creationId xmlns="" xmlns:a16="http://schemas.microsoft.com/office/drawing/2014/main" id="{00000000-0008-0000-0200-0000B1020000}"/>
            </a:ext>
          </a:extLst>
        </xdr:cNvPr>
        <xdr:cNvSpPr/>
      </xdr:nvSpPr>
      <xdr:spPr>
        <a:xfrm>
          <a:off x="18735040" y="10340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690" name="フローチャート: 判断 689">
          <a:extLst>
            <a:ext uri="{FF2B5EF4-FFF2-40B4-BE49-F238E27FC236}">
              <a16:creationId xmlns="" xmlns:a16="http://schemas.microsoft.com/office/drawing/2014/main" id="{00000000-0008-0000-0200-0000B2020000}"/>
            </a:ext>
          </a:extLst>
        </xdr:cNvPr>
        <xdr:cNvSpPr/>
      </xdr:nvSpPr>
      <xdr:spPr>
        <a:xfrm>
          <a:off x="17937480" y="1022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691" name="フローチャート: 判断 690">
          <a:extLst>
            <a:ext uri="{FF2B5EF4-FFF2-40B4-BE49-F238E27FC236}">
              <a16:creationId xmlns="" xmlns:a16="http://schemas.microsoft.com/office/drawing/2014/main" id="{00000000-0008-0000-0200-0000B3020000}"/>
            </a:ext>
          </a:extLst>
        </xdr:cNvPr>
        <xdr:cNvSpPr/>
      </xdr:nvSpPr>
      <xdr:spPr>
        <a:xfrm>
          <a:off x="1716278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2" name="フローチャート: 判断 691">
          <a:extLst>
            <a:ext uri="{FF2B5EF4-FFF2-40B4-BE49-F238E27FC236}">
              <a16:creationId xmlns="" xmlns:a16="http://schemas.microsoft.com/office/drawing/2014/main" id="{00000000-0008-0000-0200-0000B4020000}"/>
            </a:ext>
          </a:extLst>
        </xdr:cNvPr>
        <xdr:cNvSpPr/>
      </xdr:nvSpPr>
      <xdr:spPr>
        <a:xfrm>
          <a:off x="1638808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 xmlns:a16="http://schemas.microsoft.com/office/drawing/2014/main" id="{00000000-0008-0000-0200-0000B5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 xmlns:a16="http://schemas.microsoft.com/office/drawing/2014/main" id="{00000000-0008-0000-0200-0000B6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 xmlns:a16="http://schemas.microsoft.com/office/drawing/2014/main" id="{00000000-0008-0000-0200-0000B7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 xmlns:a16="http://schemas.microsoft.com/office/drawing/2014/main" id="{00000000-0008-0000-0200-0000B8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 xmlns:a16="http://schemas.microsoft.com/office/drawing/2014/main" id="{00000000-0008-0000-0200-0000B9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73025</xdr:rowOff>
    </xdr:from>
    <xdr:to>
      <xdr:col>116</xdr:col>
      <xdr:colOff>114300</xdr:colOff>
      <xdr:row>60</xdr:row>
      <xdr:rowOff>3175</xdr:rowOff>
    </xdr:to>
    <xdr:sp macro="" textlink="">
      <xdr:nvSpPr>
        <xdr:cNvPr id="698" name="楕円 697">
          <a:extLst>
            <a:ext uri="{FF2B5EF4-FFF2-40B4-BE49-F238E27FC236}">
              <a16:creationId xmlns="" xmlns:a16="http://schemas.microsoft.com/office/drawing/2014/main" id="{00000000-0008-0000-0200-0000BA020000}"/>
            </a:ext>
          </a:extLst>
        </xdr:cNvPr>
        <xdr:cNvSpPr/>
      </xdr:nvSpPr>
      <xdr:spPr>
        <a:xfrm>
          <a:off x="19458940" y="996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95902</xdr:rowOff>
    </xdr:from>
    <xdr:ext cx="469744" cy="259045"/>
    <xdr:sp macro="" textlink="">
      <xdr:nvSpPr>
        <xdr:cNvPr id="699" name="【保健センター・保健所】&#10;一人当たり面積該当値テキスト">
          <a:extLst>
            <a:ext uri="{FF2B5EF4-FFF2-40B4-BE49-F238E27FC236}">
              <a16:creationId xmlns="" xmlns:a16="http://schemas.microsoft.com/office/drawing/2014/main" id="{00000000-0008-0000-0200-0000BB020000}"/>
            </a:ext>
          </a:extLst>
        </xdr:cNvPr>
        <xdr:cNvSpPr txBox="1"/>
      </xdr:nvSpPr>
      <xdr:spPr>
        <a:xfrm>
          <a:off x="19547840" y="981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84455</xdr:rowOff>
    </xdr:from>
    <xdr:to>
      <xdr:col>112</xdr:col>
      <xdr:colOff>38100</xdr:colOff>
      <xdr:row>60</xdr:row>
      <xdr:rowOff>14605</xdr:rowOff>
    </xdr:to>
    <xdr:sp macro="" textlink="">
      <xdr:nvSpPr>
        <xdr:cNvPr id="700" name="楕円 699">
          <a:extLst>
            <a:ext uri="{FF2B5EF4-FFF2-40B4-BE49-F238E27FC236}">
              <a16:creationId xmlns="" xmlns:a16="http://schemas.microsoft.com/office/drawing/2014/main" id="{00000000-0008-0000-0200-0000BC020000}"/>
            </a:ext>
          </a:extLst>
        </xdr:cNvPr>
        <xdr:cNvSpPr/>
      </xdr:nvSpPr>
      <xdr:spPr>
        <a:xfrm>
          <a:off x="18735040" y="9975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123825</xdr:rowOff>
    </xdr:from>
    <xdr:to>
      <xdr:col>116</xdr:col>
      <xdr:colOff>63500</xdr:colOff>
      <xdr:row>59</xdr:row>
      <xdr:rowOff>135255</xdr:rowOff>
    </xdr:to>
    <xdr:cxnSp macro="">
      <xdr:nvCxnSpPr>
        <xdr:cNvPr id="701" name="直線コネクタ 700">
          <a:extLst>
            <a:ext uri="{FF2B5EF4-FFF2-40B4-BE49-F238E27FC236}">
              <a16:creationId xmlns="" xmlns:a16="http://schemas.microsoft.com/office/drawing/2014/main" id="{00000000-0008-0000-0200-0000BD020000}"/>
            </a:ext>
          </a:extLst>
        </xdr:cNvPr>
        <xdr:cNvCxnSpPr/>
      </xdr:nvCxnSpPr>
      <xdr:spPr>
        <a:xfrm flipV="1">
          <a:off x="18778220" y="1001458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101600</xdr:rowOff>
    </xdr:from>
    <xdr:to>
      <xdr:col>107</xdr:col>
      <xdr:colOff>101600</xdr:colOff>
      <xdr:row>60</xdr:row>
      <xdr:rowOff>31750</xdr:rowOff>
    </xdr:to>
    <xdr:sp macro="" textlink="">
      <xdr:nvSpPr>
        <xdr:cNvPr id="702" name="楕円 701">
          <a:extLst>
            <a:ext uri="{FF2B5EF4-FFF2-40B4-BE49-F238E27FC236}">
              <a16:creationId xmlns="" xmlns:a16="http://schemas.microsoft.com/office/drawing/2014/main" id="{00000000-0008-0000-0200-0000BE020000}"/>
            </a:ext>
          </a:extLst>
        </xdr:cNvPr>
        <xdr:cNvSpPr/>
      </xdr:nvSpPr>
      <xdr:spPr>
        <a:xfrm>
          <a:off x="17937480" y="9992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135255</xdr:rowOff>
    </xdr:from>
    <xdr:to>
      <xdr:col>111</xdr:col>
      <xdr:colOff>177800</xdr:colOff>
      <xdr:row>59</xdr:row>
      <xdr:rowOff>152400</xdr:rowOff>
    </xdr:to>
    <xdr:cxnSp macro="">
      <xdr:nvCxnSpPr>
        <xdr:cNvPr id="703" name="直線コネクタ 702">
          <a:extLst>
            <a:ext uri="{FF2B5EF4-FFF2-40B4-BE49-F238E27FC236}">
              <a16:creationId xmlns="" xmlns:a16="http://schemas.microsoft.com/office/drawing/2014/main" id="{00000000-0008-0000-0200-0000BF020000}"/>
            </a:ext>
          </a:extLst>
        </xdr:cNvPr>
        <xdr:cNvCxnSpPr/>
      </xdr:nvCxnSpPr>
      <xdr:spPr>
        <a:xfrm flipV="1">
          <a:off x="17988280" y="1002601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107315</xdr:rowOff>
    </xdr:from>
    <xdr:to>
      <xdr:col>102</xdr:col>
      <xdr:colOff>165100</xdr:colOff>
      <xdr:row>60</xdr:row>
      <xdr:rowOff>37465</xdr:rowOff>
    </xdr:to>
    <xdr:sp macro="" textlink="">
      <xdr:nvSpPr>
        <xdr:cNvPr id="704" name="楕円 703">
          <a:extLst>
            <a:ext uri="{FF2B5EF4-FFF2-40B4-BE49-F238E27FC236}">
              <a16:creationId xmlns="" xmlns:a16="http://schemas.microsoft.com/office/drawing/2014/main" id="{00000000-0008-0000-0200-0000C0020000}"/>
            </a:ext>
          </a:extLst>
        </xdr:cNvPr>
        <xdr:cNvSpPr/>
      </xdr:nvSpPr>
      <xdr:spPr>
        <a:xfrm>
          <a:off x="17162780" y="999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152400</xdr:rowOff>
    </xdr:from>
    <xdr:to>
      <xdr:col>107</xdr:col>
      <xdr:colOff>50800</xdr:colOff>
      <xdr:row>59</xdr:row>
      <xdr:rowOff>158115</xdr:rowOff>
    </xdr:to>
    <xdr:cxnSp macro="">
      <xdr:nvCxnSpPr>
        <xdr:cNvPr id="705" name="直線コネクタ 704">
          <a:extLst>
            <a:ext uri="{FF2B5EF4-FFF2-40B4-BE49-F238E27FC236}">
              <a16:creationId xmlns="" xmlns:a16="http://schemas.microsoft.com/office/drawing/2014/main" id="{00000000-0008-0000-0200-0000C1020000}"/>
            </a:ext>
          </a:extLst>
        </xdr:cNvPr>
        <xdr:cNvCxnSpPr/>
      </xdr:nvCxnSpPr>
      <xdr:spPr>
        <a:xfrm flipV="1">
          <a:off x="17213580" y="1004316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126365</xdr:rowOff>
    </xdr:from>
    <xdr:to>
      <xdr:col>98</xdr:col>
      <xdr:colOff>38100</xdr:colOff>
      <xdr:row>60</xdr:row>
      <xdr:rowOff>56515</xdr:rowOff>
    </xdr:to>
    <xdr:sp macro="" textlink="">
      <xdr:nvSpPr>
        <xdr:cNvPr id="706" name="楕円 705">
          <a:extLst>
            <a:ext uri="{FF2B5EF4-FFF2-40B4-BE49-F238E27FC236}">
              <a16:creationId xmlns="" xmlns:a16="http://schemas.microsoft.com/office/drawing/2014/main" id="{00000000-0008-0000-0200-0000C2020000}"/>
            </a:ext>
          </a:extLst>
        </xdr:cNvPr>
        <xdr:cNvSpPr/>
      </xdr:nvSpPr>
      <xdr:spPr>
        <a:xfrm>
          <a:off x="16388080" y="10017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158115</xdr:rowOff>
    </xdr:from>
    <xdr:to>
      <xdr:col>102</xdr:col>
      <xdr:colOff>114300</xdr:colOff>
      <xdr:row>60</xdr:row>
      <xdr:rowOff>5715</xdr:rowOff>
    </xdr:to>
    <xdr:cxnSp macro="">
      <xdr:nvCxnSpPr>
        <xdr:cNvPr id="707" name="直線コネクタ 706">
          <a:extLst>
            <a:ext uri="{FF2B5EF4-FFF2-40B4-BE49-F238E27FC236}">
              <a16:creationId xmlns="" xmlns:a16="http://schemas.microsoft.com/office/drawing/2014/main" id="{00000000-0008-0000-0200-0000C3020000}"/>
            </a:ext>
          </a:extLst>
        </xdr:cNvPr>
        <xdr:cNvCxnSpPr/>
      </xdr:nvCxnSpPr>
      <xdr:spPr>
        <a:xfrm flipV="1">
          <a:off x="16431260" y="1004887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36212</xdr:rowOff>
    </xdr:from>
    <xdr:ext cx="469744" cy="259045"/>
    <xdr:sp macro="" textlink="">
      <xdr:nvSpPr>
        <xdr:cNvPr id="708" name="n_1aveValue【保健センター・保健所】&#10;一人当たり面積">
          <a:extLst>
            <a:ext uri="{FF2B5EF4-FFF2-40B4-BE49-F238E27FC236}">
              <a16:creationId xmlns="" xmlns:a16="http://schemas.microsoft.com/office/drawing/2014/main" id="{00000000-0008-0000-0200-0000C4020000}"/>
            </a:ext>
          </a:extLst>
        </xdr:cNvPr>
        <xdr:cNvSpPr txBox="1"/>
      </xdr:nvSpPr>
      <xdr:spPr>
        <a:xfrm>
          <a:off x="18561127" y="1042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709" name="n_2aveValue【保健センター・保健所】&#10;一人当たり面積">
          <a:extLst>
            <a:ext uri="{FF2B5EF4-FFF2-40B4-BE49-F238E27FC236}">
              <a16:creationId xmlns="" xmlns:a16="http://schemas.microsoft.com/office/drawing/2014/main" id="{00000000-0008-0000-0200-0000C5020000}"/>
            </a:ext>
          </a:extLst>
        </xdr:cNvPr>
        <xdr:cNvSpPr txBox="1"/>
      </xdr:nvSpPr>
      <xdr:spPr>
        <a:xfrm>
          <a:off x="17776267"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114317</xdr:rowOff>
    </xdr:from>
    <xdr:ext cx="469744" cy="259045"/>
    <xdr:sp macro="" textlink="">
      <xdr:nvSpPr>
        <xdr:cNvPr id="710" name="n_3aveValue【保健センター・保健所】&#10;一人当たり面積">
          <a:extLst>
            <a:ext uri="{FF2B5EF4-FFF2-40B4-BE49-F238E27FC236}">
              <a16:creationId xmlns="" xmlns:a16="http://schemas.microsoft.com/office/drawing/2014/main" id="{00000000-0008-0000-0200-0000C6020000}"/>
            </a:ext>
          </a:extLst>
        </xdr:cNvPr>
        <xdr:cNvSpPr txBox="1"/>
      </xdr:nvSpPr>
      <xdr:spPr>
        <a:xfrm>
          <a:off x="1700156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711" name="n_4aveValue【保健センター・保健所】&#10;一人当たり面積">
          <a:extLst>
            <a:ext uri="{FF2B5EF4-FFF2-40B4-BE49-F238E27FC236}">
              <a16:creationId xmlns="" xmlns:a16="http://schemas.microsoft.com/office/drawing/2014/main" id="{00000000-0008-0000-0200-0000C7020000}"/>
            </a:ext>
          </a:extLst>
        </xdr:cNvPr>
        <xdr:cNvSpPr txBox="1"/>
      </xdr:nvSpPr>
      <xdr:spPr>
        <a:xfrm>
          <a:off x="16226867"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31132</xdr:rowOff>
    </xdr:from>
    <xdr:ext cx="469744" cy="259045"/>
    <xdr:sp macro="" textlink="">
      <xdr:nvSpPr>
        <xdr:cNvPr id="712" name="n_1mainValue【保健センター・保健所】&#10;一人当たり面積">
          <a:extLst>
            <a:ext uri="{FF2B5EF4-FFF2-40B4-BE49-F238E27FC236}">
              <a16:creationId xmlns="" xmlns:a16="http://schemas.microsoft.com/office/drawing/2014/main" id="{00000000-0008-0000-0200-0000C8020000}"/>
            </a:ext>
          </a:extLst>
        </xdr:cNvPr>
        <xdr:cNvSpPr txBox="1"/>
      </xdr:nvSpPr>
      <xdr:spPr>
        <a:xfrm>
          <a:off x="18561127" y="975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48277</xdr:rowOff>
    </xdr:from>
    <xdr:ext cx="469744" cy="259045"/>
    <xdr:sp macro="" textlink="">
      <xdr:nvSpPr>
        <xdr:cNvPr id="713" name="n_2mainValue【保健センター・保健所】&#10;一人当たり面積">
          <a:extLst>
            <a:ext uri="{FF2B5EF4-FFF2-40B4-BE49-F238E27FC236}">
              <a16:creationId xmlns="" xmlns:a16="http://schemas.microsoft.com/office/drawing/2014/main" id="{00000000-0008-0000-0200-0000C9020000}"/>
            </a:ext>
          </a:extLst>
        </xdr:cNvPr>
        <xdr:cNvSpPr txBox="1"/>
      </xdr:nvSpPr>
      <xdr:spPr>
        <a:xfrm>
          <a:off x="17776267" y="9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53992</xdr:rowOff>
    </xdr:from>
    <xdr:ext cx="469744" cy="259045"/>
    <xdr:sp macro="" textlink="">
      <xdr:nvSpPr>
        <xdr:cNvPr id="714" name="n_3mainValue【保健センター・保健所】&#10;一人当たり面積">
          <a:extLst>
            <a:ext uri="{FF2B5EF4-FFF2-40B4-BE49-F238E27FC236}">
              <a16:creationId xmlns="" xmlns:a16="http://schemas.microsoft.com/office/drawing/2014/main" id="{00000000-0008-0000-0200-0000CA020000}"/>
            </a:ext>
          </a:extLst>
        </xdr:cNvPr>
        <xdr:cNvSpPr txBox="1"/>
      </xdr:nvSpPr>
      <xdr:spPr>
        <a:xfrm>
          <a:off x="17001567" y="97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73042</xdr:rowOff>
    </xdr:from>
    <xdr:ext cx="469744" cy="259045"/>
    <xdr:sp macro="" textlink="">
      <xdr:nvSpPr>
        <xdr:cNvPr id="715" name="n_4mainValue【保健センター・保健所】&#10;一人当たり面積">
          <a:extLst>
            <a:ext uri="{FF2B5EF4-FFF2-40B4-BE49-F238E27FC236}">
              <a16:creationId xmlns="" xmlns:a16="http://schemas.microsoft.com/office/drawing/2014/main" id="{00000000-0008-0000-0200-0000CB020000}"/>
            </a:ext>
          </a:extLst>
        </xdr:cNvPr>
        <xdr:cNvSpPr txBox="1"/>
      </xdr:nvSpPr>
      <xdr:spPr>
        <a:xfrm>
          <a:off x="16226867" y="979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 xmlns:a16="http://schemas.microsoft.com/office/drawing/2014/main" id="{00000000-0008-0000-0200-0000CC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 xmlns:a16="http://schemas.microsoft.com/office/drawing/2014/main" id="{00000000-0008-0000-0200-0000CD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 xmlns:a16="http://schemas.microsoft.com/office/drawing/2014/main" id="{00000000-0008-0000-0200-0000CE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 xmlns:a16="http://schemas.microsoft.com/office/drawing/2014/main" id="{00000000-0008-0000-0200-0000CF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 xmlns:a16="http://schemas.microsoft.com/office/drawing/2014/main" id="{00000000-0008-0000-0200-0000D0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 xmlns:a16="http://schemas.microsoft.com/office/drawing/2014/main" id="{00000000-0008-0000-0200-0000D1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 xmlns:a16="http://schemas.microsoft.com/office/drawing/2014/main" id="{00000000-0008-0000-0200-0000D2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 xmlns:a16="http://schemas.microsoft.com/office/drawing/2014/main" id="{00000000-0008-0000-0200-0000D3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 xmlns:a16="http://schemas.microsoft.com/office/drawing/2014/main" id="{00000000-0008-0000-0200-0000D4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 xmlns:a16="http://schemas.microsoft.com/office/drawing/2014/main" id="{00000000-0008-0000-0200-0000D5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 xmlns:a16="http://schemas.microsoft.com/office/drawing/2014/main" id="{00000000-0008-0000-0200-0000D6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 xmlns:a16="http://schemas.microsoft.com/office/drawing/2014/main" id="{00000000-0008-0000-0200-0000D7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 xmlns:a16="http://schemas.microsoft.com/office/drawing/2014/main" id="{00000000-0008-0000-0200-0000D8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 xmlns:a16="http://schemas.microsoft.com/office/drawing/2014/main" id="{00000000-0008-0000-0200-0000D9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 xmlns:a16="http://schemas.microsoft.com/office/drawing/2014/main" id="{00000000-0008-0000-0200-0000DA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 xmlns:a16="http://schemas.microsoft.com/office/drawing/2014/main" id="{00000000-0008-0000-0200-0000DB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 xmlns:a16="http://schemas.microsoft.com/office/drawing/2014/main" id="{00000000-0008-0000-0200-0000DC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 xmlns:a16="http://schemas.microsoft.com/office/drawing/2014/main" id="{00000000-0008-0000-0200-0000DD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 xmlns:a16="http://schemas.microsoft.com/office/drawing/2014/main" id="{00000000-0008-0000-0200-0000DE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 xmlns:a16="http://schemas.microsoft.com/office/drawing/2014/main" id="{00000000-0008-0000-0200-0000DF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 xmlns:a16="http://schemas.microsoft.com/office/drawing/2014/main" id="{00000000-0008-0000-0200-0000E0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 xmlns:a16="http://schemas.microsoft.com/office/drawing/2014/main" id="{00000000-0008-0000-0200-0000E1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 xmlns:a16="http://schemas.microsoft.com/office/drawing/2014/main" id="{00000000-0008-0000-0200-0000E2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 xmlns:a16="http://schemas.microsoft.com/office/drawing/2014/main" id="{00000000-0008-0000-0200-0000E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 xmlns:a16="http://schemas.microsoft.com/office/drawing/2014/main" id="{00000000-0008-0000-0200-0000E4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741" name="直線コネクタ 740">
          <a:extLst>
            <a:ext uri="{FF2B5EF4-FFF2-40B4-BE49-F238E27FC236}">
              <a16:creationId xmlns="" xmlns:a16="http://schemas.microsoft.com/office/drawing/2014/main" id="{00000000-0008-0000-0200-0000E5020000}"/>
            </a:ext>
          </a:extLst>
        </xdr:cNvPr>
        <xdr:cNvCxnSpPr/>
      </xdr:nvCxnSpPr>
      <xdr:spPr>
        <a:xfrm flipV="1">
          <a:off x="14375764" y="13197296"/>
          <a:ext cx="0" cy="138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 xmlns:a16="http://schemas.microsoft.com/office/drawing/2014/main" id="{00000000-0008-0000-0200-0000E6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 xmlns:a16="http://schemas.microsoft.com/office/drawing/2014/main" id="{00000000-0008-0000-0200-0000E7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744" name="【消防施設】&#10;有形固定資産減価償却率最大値テキスト">
          <a:extLst>
            <a:ext uri="{FF2B5EF4-FFF2-40B4-BE49-F238E27FC236}">
              <a16:creationId xmlns="" xmlns:a16="http://schemas.microsoft.com/office/drawing/2014/main" id="{00000000-0008-0000-0200-0000E8020000}"/>
            </a:ext>
          </a:extLst>
        </xdr:cNvPr>
        <xdr:cNvSpPr txBox="1"/>
      </xdr:nvSpPr>
      <xdr:spPr>
        <a:xfrm>
          <a:off x="14414500" y="1297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745" name="直線コネクタ 744">
          <a:extLst>
            <a:ext uri="{FF2B5EF4-FFF2-40B4-BE49-F238E27FC236}">
              <a16:creationId xmlns="" xmlns:a16="http://schemas.microsoft.com/office/drawing/2014/main" id="{00000000-0008-0000-0200-0000E9020000}"/>
            </a:ext>
          </a:extLst>
        </xdr:cNvPr>
        <xdr:cNvCxnSpPr/>
      </xdr:nvCxnSpPr>
      <xdr:spPr>
        <a:xfrm>
          <a:off x="14287500" y="13197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746" name="【消防施設】&#10;有形固定資産減価償却率平均値テキスト">
          <a:extLst>
            <a:ext uri="{FF2B5EF4-FFF2-40B4-BE49-F238E27FC236}">
              <a16:creationId xmlns="" xmlns:a16="http://schemas.microsoft.com/office/drawing/2014/main" id="{00000000-0008-0000-0200-0000EA020000}"/>
            </a:ext>
          </a:extLst>
        </xdr:cNvPr>
        <xdr:cNvSpPr txBox="1"/>
      </xdr:nvSpPr>
      <xdr:spPr>
        <a:xfrm>
          <a:off x="14414500" y="13908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747" name="フローチャート: 判断 746">
          <a:extLst>
            <a:ext uri="{FF2B5EF4-FFF2-40B4-BE49-F238E27FC236}">
              <a16:creationId xmlns="" xmlns:a16="http://schemas.microsoft.com/office/drawing/2014/main" id="{00000000-0008-0000-0200-0000EB020000}"/>
            </a:ext>
          </a:extLst>
        </xdr:cNvPr>
        <xdr:cNvSpPr/>
      </xdr:nvSpPr>
      <xdr:spPr>
        <a:xfrm>
          <a:off x="14325600" y="139259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748" name="フローチャート: 判断 747">
          <a:extLst>
            <a:ext uri="{FF2B5EF4-FFF2-40B4-BE49-F238E27FC236}">
              <a16:creationId xmlns="" xmlns:a16="http://schemas.microsoft.com/office/drawing/2014/main" id="{00000000-0008-0000-0200-0000EC020000}"/>
            </a:ext>
          </a:extLst>
        </xdr:cNvPr>
        <xdr:cNvSpPr/>
      </xdr:nvSpPr>
      <xdr:spPr>
        <a:xfrm>
          <a:off x="1357884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749" name="フローチャート: 判断 748">
          <a:extLst>
            <a:ext uri="{FF2B5EF4-FFF2-40B4-BE49-F238E27FC236}">
              <a16:creationId xmlns="" xmlns:a16="http://schemas.microsoft.com/office/drawing/2014/main" id="{00000000-0008-0000-0200-0000ED020000}"/>
            </a:ext>
          </a:extLst>
        </xdr:cNvPr>
        <xdr:cNvSpPr/>
      </xdr:nvSpPr>
      <xdr:spPr>
        <a:xfrm>
          <a:off x="128041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0" name="フローチャート: 判断 749">
          <a:extLst>
            <a:ext uri="{FF2B5EF4-FFF2-40B4-BE49-F238E27FC236}">
              <a16:creationId xmlns="" xmlns:a16="http://schemas.microsoft.com/office/drawing/2014/main" id="{00000000-0008-0000-0200-0000EE020000}"/>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751" name="フローチャート: 判断 750">
          <a:extLst>
            <a:ext uri="{FF2B5EF4-FFF2-40B4-BE49-F238E27FC236}">
              <a16:creationId xmlns="" xmlns:a16="http://schemas.microsoft.com/office/drawing/2014/main" id="{00000000-0008-0000-0200-0000EF020000}"/>
            </a:ext>
          </a:extLst>
        </xdr:cNvPr>
        <xdr:cNvSpPr/>
      </xdr:nvSpPr>
      <xdr:spPr>
        <a:xfrm>
          <a:off x="1123188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 xmlns:a16="http://schemas.microsoft.com/office/drawing/2014/main" id="{00000000-0008-0000-0200-0000F0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 xmlns:a16="http://schemas.microsoft.com/office/drawing/2014/main" id="{00000000-0008-0000-0200-0000F1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 xmlns:a16="http://schemas.microsoft.com/office/drawing/2014/main" id="{00000000-0008-0000-0200-0000F2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 xmlns:a16="http://schemas.microsoft.com/office/drawing/2014/main" id="{00000000-0008-0000-0200-0000F3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 xmlns:a16="http://schemas.microsoft.com/office/drawing/2014/main" id="{00000000-0008-0000-0200-0000F4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135889</xdr:rowOff>
    </xdr:from>
    <xdr:to>
      <xdr:col>85</xdr:col>
      <xdr:colOff>177800</xdr:colOff>
      <xdr:row>80</xdr:row>
      <xdr:rowOff>66039</xdr:rowOff>
    </xdr:to>
    <xdr:sp macro="" textlink="">
      <xdr:nvSpPr>
        <xdr:cNvPr id="757" name="楕円 756">
          <a:extLst>
            <a:ext uri="{FF2B5EF4-FFF2-40B4-BE49-F238E27FC236}">
              <a16:creationId xmlns="" xmlns:a16="http://schemas.microsoft.com/office/drawing/2014/main" id="{00000000-0008-0000-0200-0000F5020000}"/>
            </a:ext>
          </a:extLst>
        </xdr:cNvPr>
        <xdr:cNvSpPr/>
      </xdr:nvSpPr>
      <xdr:spPr>
        <a:xfrm>
          <a:off x="14325600" y="133794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158766</xdr:rowOff>
    </xdr:from>
    <xdr:ext cx="405111" cy="259045"/>
    <xdr:sp macro="" textlink="">
      <xdr:nvSpPr>
        <xdr:cNvPr id="758" name="【消防施設】&#10;有形固定資産減価償却率該当値テキスト">
          <a:extLst>
            <a:ext uri="{FF2B5EF4-FFF2-40B4-BE49-F238E27FC236}">
              <a16:creationId xmlns="" xmlns:a16="http://schemas.microsoft.com/office/drawing/2014/main" id="{00000000-0008-0000-0200-0000F6020000}"/>
            </a:ext>
          </a:extLst>
        </xdr:cNvPr>
        <xdr:cNvSpPr txBox="1"/>
      </xdr:nvSpPr>
      <xdr:spPr>
        <a:xfrm>
          <a:off x="14414500" y="1323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82006</xdr:rowOff>
    </xdr:from>
    <xdr:to>
      <xdr:col>81</xdr:col>
      <xdr:colOff>101600</xdr:colOff>
      <xdr:row>80</xdr:row>
      <xdr:rowOff>12156</xdr:rowOff>
    </xdr:to>
    <xdr:sp macro="" textlink="">
      <xdr:nvSpPr>
        <xdr:cNvPr id="759" name="楕円 758">
          <a:extLst>
            <a:ext uri="{FF2B5EF4-FFF2-40B4-BE49-F238E27FC236}">
              <a16:creationId xmlns="" xmlns:a16="http://schemas.microsoft.com/office/drawing/2014/main" id="{00000000-0008-0000-0200-0000F7020000}"/>
            </a:ext>
          </a:extLst>
        </xdr:cNvPr>
        <xdr:cNvSpPr/>
      </xdr:nvSpPr>
      <xdr:spPr>
        <a:xfrm>
          <a:off x="13578840" y="13325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132806</xdr:rowOff>
    </xdr:from>
    <xdr:to>
      <xdr:col>85</xdr:col>
      <xdr:colOff>127000</xdr:colOff>
      <xdr:row>80</xdr:row>
      <xdr:rowOff>15239</xdr:rowOff>
    </xdr:to>
    <xdr:cxnSp macro="">
      <xdr:nvCxnSpPr>
        <xdr:cNvPr id="760" name="直線コネクタ 759">
          <a:extLst>
            <a:ext uri="{FF2B5EF4-FFF2-40B4-BE49-F238E27FC236}">
              <a16:creationId xmlns="" xmlns:a16="http://schemas.microsoft.com/office/drawing/2014/main" id="{00000000-0008-0000-0200-0000F8020000}"/>
            </a:ext>
          </a:extLst>
        </xdr:cNvPr>
        <xdr:cNvCxnSpPr/>
      </xdr:nvCxnSpPr>
      <xdr:spPr>
        <a:xfrm>
          <a:off x="13629640" y="13376366"/>
          <a:ext cx="74676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28121</xdr:rowOff>
    </xdr:from>
    <xdr:to>
      <xdr:col>76</xdr:col>
      <xdr:colOff>165100</xdr:colOff>
      <xdr:row>79</xdr:row>
      <xdr:rowOff>129721</xdr:rowOff>
    </xdr:to>
    <xdr:sp macro="" textlink="">
      <xdr:nvSpPr>
        <xdr:cNvPr id="761" name="楕円 760">
          <a:extLst>
            <a:ext uri="{FF2B5EF4-FFF2-40B4-BE49-F238E27FC236}">
              <a16:creationId xmlns="" xmlns:a16="http://schemas.microsoft.com/office/drawing/2014/main" id="{00000000-0008-0000-0200-0000F9020000}"/>
            </a:ext>
          </a:extLst>
        </xdr:cNvPr>
        <xdr:cNvSpPr/>
      </xdr:nvSpPr>
      <xdr:spPr>
        <a:xfrm>
          <a:off x="12804140" y="132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78921</xdr:rowOff>
    </xdr:from>
    <xdr:to>
      <xdr:col>81</xdr:col>
      <xdr:colOff>50800</xdr:colOff>
      <xdr:row>79</xdr:row>
      <xdr:rowOff>132806</xdr:rowOff>
    </xdr:to>
    <xdr:cxnSp macro="">
      <xdr:nvCxnSpPr>
        <xdr:cNvPr id="762" name="直線コネクタ 761">
          <a:extLst>
            <a:ext uri="{FF2B5EF4-FFF2-40B4-BE49-F238E27FC236}">
              <a16:creationId xmlns="" xmlns:a16="http://schemas.microsoft.com/office/drawing/2014/main" id="{00000000-0008-0000-0200-0000FA020000}"/>
            </a:ext>
          </a:extLst>
        </xdr:cNvPr>
        <xdr:cNvCxnSpPr/>
      </xdr:nvCxnSpPr>
      <xdr:spPr>
        <a:xfrm>
          <a:off x="12854940" y="13322481"/>
          <a:ext cx="7747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145687</xdr:rowOff>
    </xdr:from>
    <xdr:to>
      <xdr:col>72</xdr:col>
      <xdr:colOff>38100</xdr:colOff>
      <xdr:row>79</xdr:row>
      <xdr:rowOff>75837</xdr:rowOff>
    </xdr:to>
    <xdr:sp macro="" textlink="">
      <xdr:nvSpPr>
        <xdr:cNvPr id="763" name="楕円 762">
          <a:extLst>
            <a:ext uri="{FF2B5EF4-FFF2-40B4-BE49-F238E27FC236}">
              <a16:creationId xmlns="" xmlns:a16="http://schemas.microsoft.com/office/drawing/2014/main" id="{00000000-0008-0000-0200-0000FB020000}"/>
            </a:ext>
          </a:extLst>
        </xdr:cNvPr>
        <xdr:cNvSpPr/>
      </xdr:nvSpPr>
      <xdr:spPr>
        <a:xfrm>
          <a:off x="12029440" y="132216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25037</xdr:rowOff>
    </xdr:from>
    <xdr:to>
      <xdr:col>76</xdr:col>
      <xdr:colOff>114300</xdr:colOff>
      <xdr:row>79</xdr:row>
      <xdr:rowOff>78921</xdr:rowOff>
    </xdr:to>
    <xdr:cxnSp macro="">
      <xdr:nvCxnSpPr>
        <xdr:cNvPr id="764" name="直線コネクタ 763">
          <a:extLst>
            <a:ext uri="{FF2B5EF4-FFF2-40B4-BE49-F238E27FC236}">
              <a16:creationId xmlns="" xmlns:a16="http://schemas.microsoft.com/office/drawing/2014/main" id="{00000000-0008-0000-0200-0000FC020000}"/>
            </a:ext>
          </a:extLst>
        </xdr:cNvPr>
        <xdr:cNvCxnSpPr/>
      </xdr:nvCxnSpPr>
      <xdr:spPr>
        <a:xfrm>
          <a:off x="12072620" y="13268597"/>
          <a:ext cx="78232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91802</xdr:rowOff>
    </xdr:from>
    <xdr:to>
      <xdr:col>67</xdr:col>
      <xdr:colOff>101600</xdr:colOff>
      <xdr:row>79</xdr:row>
      <xdr:rowOff>21952</xdr:rowOff>
    </xdr:to>
    <xdr:sp macro="" textlink="">
      <xdr:nvSpPr>
        <xdr:cNvPr id="765" name="楕円 764">
          <a:extLst>
            <a:ext uri="{FF2B5EF4-FFF2-40B4-BE49-F238E27FC236}">
              <a16:creationId xmlns="" xmlns:a16="http://schemas.microsoft.com/office/drawing/2014/main" id="{00000000-0008-0000-0200-0000FD020000}"/>
            </a:ext>
          </a:extLst>
        </xdr:cNvPr>
        <xdr:cNvSpPr/>
      </xdr:nvSpPr>
      <xdr:spPr>
        <a:xfrm>
          <a:off x="11231880" y="13167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142602</xdr:rowOff>
    </xdr:from>
    <xdr:to>
      <xdr:col>71</xdr:col>
      <xdr:colOff>177800</xdr:colOff>
      <xdr:row>79</xdr:row>
      <xdr:rowOff>25037</xdr:rowOff>
    </xdr:to>
    <xdr:cxnSp macro="">
      <xdr:nvCxnSpPr>
        <xdr:cNvPr id="766" name="直線コネクタ 765">
          <a:extLst>
            <a:ext uri="{FF2B5EF4-FFF2-40B4-BE49-F238E27FC236}">
              <a16:creationId xmlns="" xmlns:a16="http://schemas.microsoft.com/office/drawing/2014/main" id="{00000000-0008-0000-0200-0000FE020000}"/>
            </a:ext>
          </a:extLst>
        </xdr:cNvPr>
        <xdr:cNvCxnSpPr/>
      </xdr:nvCxnSpPr>
      <xdr:spPr>
        <a:xfrm>
          <a:off x="11282680" y="13218522"/>
          <a:ext cx="78994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767" name="n_1aveValue【消防施設】&#10;有形固定資産減価償却率">
          <a:extLst>
            <a:ext uri="{FF2B5EF4-FFF2-40B4-BE49-F238E27FC236}">
              <a16:creationId xmlns="" xmlns:a16="http://schemas.microsoft.com/office/drawing/2014/main" id="{00000000-0008-0000-0200-0000FF020000}"/>
            </a:ext>
          </a:extLst>
        </xdr:cNvPr>
        <xdr:cNvSpPr txBox="1"/>
      </xdr:nvSpPr>
      <xdr:spPr>
        <a:xfrm>
          <a:off x="1343724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768" name="n_2aveValue【消防施設】&#10;有形固定資産減価償却率">
          <a:extLst>
            <a:ext uri="{FF2B5EF4-FFF2-40B4-BE49-F238E27FC236}">
              <a16:creationId xmlns="" xmlns:a16="http://schemas.microsoft.com/office/drawing/2014/main" id="{00000000-0008-0000-0200-000000030000}"/>
            </a:ext>
          </a:extLst>
        </xdr:cNvPr>
        <xdr:cNvSpPr txBox="1"/>
      </xdr:nvSpPr>
      <xdr:spPr>
        <a:xfrm>
          <a:off x="12675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69" name="n_3aveValue【消防施設】&#10;有形固定資産減価償却率">
          <a:extLst>
            <a:ext uri="{FF2B5EF4-FFF2-40B4-BE49-F238E27FC236}">
              <a16:creationId xmlns="" xmlns:a16="http://schemas.microsoft.com/office/drawing/2014/main" id="{00000000-0008-0000-0200-000001030000}"/>
            </a:ext>
          </a:extLst>
        </xdr:cNvPr>
        <xdr:cNvSpPr txBox="1"/>
      </xdr:nvSpPr>
      <xdr:spPr>
        <a:xfrm>
          <a:off x="119005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770" name="n_4aveValue【消防施設】&#10;有形固定資産減価償却率">
          <a:extLst>
            <a:ext uri="{FF2B5EF4-FFF2-40B4-BE49-F238E27FC236}">
              <a16:creationId xmlns="" xmlns:a16="http://schemas.microsoft.com/office/drawing/2014/main" id="{00000000-0008-0000-0200-000002030000}"/>
            </a:ext>
          </a:extLst>
        </xdr:cNvPr>
        <xdr:cNvSpPr txBox="1"/>
      </xdr:nvSpPr>
      <xdr:spPr>
        <a:xfrm>
          <a:off x="1110298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28683</xdr:rowOff>
    </xdr:from>
    <xdr:ext cx="405111" cy="259045"/>
    <xdr:sp macro="" textlink="">
      <xdr:nvSpPr>
        <xdr:cNvPr id="771" name="n_1mainValue【消防施設】&#10;有形固定資産減価償却率">
          <a:extLst>
            <a:ext uri="{FF2B5EF4-FFF2-40B4-BE49-F238E27FC236}">
              <a16:creationId xmlns="" xmlns:a16="http://schemas.microsoft.com/office/drawing/2014/main" id="{00000000-0008-0000-0200-000003030000}"/>
            </a:ext>
          </a:extLst>
        </xdr:cNvPr>
        <xdr:cNvSpPr txBox="1"/>
      </xdr:nvSpPr>
      <xdr:spPr>
        <a:xfrm>
          <a:off x="13437244" y="1310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146248</xdr:rowOff>
    </xdr:from>
    <xdr:ext cx="405111" cy="259045"/>
    <xdr:sp macro="" textlink="">
      <xdr:nvSpPr>
        <xdr:cNvPr id="772" name="n_2mainValue【消防施設】&#10;有形固定資産減価償却率">
          <a:extLst>
            <a:ext uri="{FF2B5EF4-FFF2-40B4-BE49-F238E27FC236}">
              <a16:creationId xmlns="" xmlns:a16="http://schemas.microsoft.com/office/drawing/2014/main" id="{00000000-0008-0000-0200-000004030000}"/>
            </a:ext>
          </a:extLst>
        </xdr:cNvPr>
        <xdr:cNvSpPr txBox="1"/>
      </xdr:nvSpPr>
      <xdr:spPr>
        <a:xfrm>
          <a:off x="12675244" y="1305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92364</xdr:rowOff>
    </xdr:from>
    <xdr:ext cx="405111" cy="259045"/>
    <xdr:sp macro="" textlink="">
      <xdr:nvSpPr>
        <xdr:cNvPr id="773" name="n_3mainValue【消防施設】&#10;有形固定資産減価償却率">
          <a:extLst>
            <a:ext uri="{FF2B5EF4-FFF2-40B4-BE49-F238E27FC236}">
              <a16:creationId xmlns="" xmlns:a16="http://schemas.microsoft.com/office/drawing/2014/main" id="{00000000-0008-0000-0200-000005030000}"/>
            </a:ext>
          </a:extLst>
        </xdr:cNvPr>
        <xdr:cNvSpPr txBox="1"/>
      </xdr:nvSpPr>
      <xdr:spPr>
        <a:xfrm>
          <a:off x="11900544" y="1300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38479</xdr:rowOff>
    </xdr:from>
    <xdr:ext cx="405111" cy="259045"/>
    <xdr:sp macro="" textlink="">
      <xdr:nvSpPr>
        <xdr:cNvPr id="774" name="n_4mainValue【消防施設】&#10;有形固定資産減価償却率">
          <a:extLst>
            <a:ext uri="{FF2B5EF4-FFF2-40B4-BE49-F238E27FC236}">
              <a16:creationId xmlns="" xmlns:a16="http://schemas.microsoft.com/office/drawing/2014/main" id="{00000000-0008-0000-0200-000006030000}"/>
            </a:ext>
          </a:extLst>
        </xdr:cNvPr>
        <xdr:cNvSpPr txBox="1"/>
      </xdr:nvSpPr>
      <xdr:spPr>
        <a:xfrm>
          <a:off x="11102984" y="1294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 xmlns:a16="http://schemas.microsoft.com/office/drawing/2014/main" id="{00000000-0008-0000-0200-000007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 xmlns:a16="http://schemas.microsoft.com/office/drawing/2014/main" id="{00000000-0008-0000-0200-000008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 xmlns:a16="http://schemas.microsoft.com/office/drawing/2014/main" id="{00000000-0008-0000-0200-000009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 xmlns:a16="http://schemas.microsoft.com/office/drawing/2014/main" id="{00000000-0008-0000-0200-00000A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 xmlns:a16="http://schemas.microsoft.com/office/drawing/2014/main" id="{00000000-0008-0000-0200-00000B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 xmlns:a16="http://schemas.microsoft.com/office/drawing/2014/main" id="{00000000-0008-0000-0200-00000C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 xmlns:a16="http://schemas.microsoft.com/office/drawing/2014/main" id="{00000000-0008-0000-0200-00000D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 xmlns:a16="http://schemas.microsoft.com/office/drawing/2014/main" id="{00000000-0008-0000-0200-00000E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 xmlns:a16="http://schemas.microsoft.com/office/drawing/2014/main" id="{00000000-0008-0000-0200-00000F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 xmlns:a16="http://schemas.microsoft.com/office/drawing/2014/main" id="{00000000-0008-0000-0200-000010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 xmlns:a16="http://schemas.microsoft.com/office/drawing/2014/main" id="{00000000-0008-0000-0200-000011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 xmlns:a16="http://schemas.microsoft.com/office/drawing/2014/main" id="{00000000-0008-0000-0200-000012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 xmlns:a16="http://schemas.microsoft.com/office/drawing/2014/main" id="{00000000-0008-0000-0200-000013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 xmlns:a16="http://schemas.microsoft.com/office/drawing/2014/main" id="{00000000-0008-0000-0200-000014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 xmlns:a16="http://schemas.microsoft.com/office/drawing/2014/main" id="{00000000-0008-0000-0200-000015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 xmlns:a16="http://schemas.microsoft.com/office/drawing/2014/main" id="{00000000-0008-0000-0200-000016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 xmlns:a16="http://schemas.microsoft.com/office/drawing/2014/main" id="{00000000-0008-0000-0200-000017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 xmlns:a16="http://schemas.microsoft.com/office/drawing/2014/main" id="{00000000-0008-0000-0200-000018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 xmlns:a16="http://schemas.microsoft.com/office/drawing/2014/main" id="{00000000-0008-0000-0200-000019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 xmlns:a16="http://schemas.microsoft.com/office/drawing/2014/main" id="{00000000-0008-0000-0200-00001A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 xmlns:a16="http://schemas.microsoft.com/office/drawing/2014/main" id="{00000000-0008-0000-0200-00001B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796" name="直線コネクタ 795">
          <a:extLst>
            <a:ext uri="{FF2B5EF4-FFF2-40B4-BE49-F238E27FC236}">
              <a16:creationId xmlns="" xmlns:a16="http://schemas.microsoft.com/office/drawing/2014/main" id="{00000000-0008-0000-0200-00001C030000}"/>
            </a:ext>
          </a:extLst>
        </xdr:cNvPr>
        <xdr:cNvCxnSpPr/>
      </xdr:nvCxnSpPr>
      <xdr:spPr>
        <a:xfrm flipV="1">
          <a:off x="19509104" y="13274802"/>
          <a:ext cx="0" cy="115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97" name="【消防施設】&#10;一人当たり面積最小値テキスト">
          <a:extLst>
            <a:ext uri="{FF2B5EF4-FFF2-40B4-BE49-F238E27FC236}">
              <a16:creationId xmlns="" xmlns:a16="http://schemas.microsoft.com/office/drawing/2014/main" id="{00000000-0008-0000-0200-00001D030000}"/>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98" name="直線コネクタ 797">
          <a:extLst>
            <a:ext uri="{FF2B5EF4-FFF2-40B4-BE49-F238E27FC236}">
              <a16:creationId xmlns="" xmlns:a16="http://schemas.microsoft.com/office/drawing/2014/main" id="{00000000-0008-0000-0200-00001E030000}"/>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799" name="【消防施設】&#10;一人当たり面積最大値テキスト">
          <a:extLst>
            <a:ext uri="{FF2B5EF4-FFF2-40B4-BE49-F238E27FC236}">
              <a16:creationId xmlns="" xmlns:a16="http://schemas.microsoft.com/office/drawing/2014/main" id="{00000000-0008-0000-0200-00001F030000}"/>
            </a:ext>
          </a:extLst>
        </xdr:cNvPr>
        <xdr:cNvSpPr txBox="1"/>
      </xdr:nvSpPr>
      <xdr:spPr>
        <a:xfrm>
          <a:off x="19547840" y="130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800" name="直線コネクタ 799">
          <a:extLst>
            <a:ext uri="{FF2B5EF4-FFF2-40B4-BE49-F238E27FC236}">
              <a16:creationId xmlns="" xmlns:a16="http://schemas.microsoft.com/office/drawing/2014/main" id="{00000000-0008-0000-0200-000020030000}"/>
            </a:ext>
          </a:extLst>
        </xdr:cNvPr>
        <xdr:cNvCxnSpPr/>
      </xdr:nvCxnSpPr>
      <xdr:spPr>
        <a:xfrm>
          <a:off x="19443700" y="13274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801" name="【消防施設】&#10;一人当たり面積平均値テキスト">
          <a:extLst>
            <a:ext uri="{FF2B5EF4-FFF2-40B4-BE49-F238E27FC236}">
              <a16:creationId xmlns="" xmlns:a16="http://schemas.microsoft.com/office/drawing/2014/main" id="{00000000-0008-0000-0200-000021030000}"/>
            </a:ext>
          </a:extLst>
        </xdr:cNvPr>
        <xdr:cNvSpPr txBox="1"/>
      </xdr:nvSpPr>
      <xdr:spPr>
        <a:xfrm>
          <a:off x="19547840" y="1391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02" name="フローチャート: 判断 801">
          <a:extLst>
            <a:ext uri="{FF2B5EF4-FFF2-40B4-BE49-F238E27FC236}">
              <a16:creationId xmlns="" xmlns:a16="http://schemas.microsoft.com/office/drawing/2014/main" id="{00000000-0008-0000-0200-000022030000}"/>
            </a:ext>
          </a:extLst>
        </xdr:cNvPr>
        <xdr:cNvSpPr/>
      </xdr:nvSpPr>
      <xdr:spPr>
        <a:xfrm>
          <a:off x="1945894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803" name="フローチャート: 判断 802">
          <a:extLst>
            <a:ext uri="{FF2B5EF4-FFF2-40B4-BE49-F238E27FC236}">
              <a16:creationId xmlns="" xmlns:a16="http://schemas.microsoft.com/office/drawing/2014/main" id="{00000000-0008-0000-0200-000023030000}"/>
            </a:ext>
          </a:extLst>
        </xdr:cNvPr>
        <xdr:cNvSpPr/>
      </xdr:nvSpPr>
      <xdr:spPr>
        <a:xfrm>
          <a:off x="1873504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804" name="フローチャート: 判断 803">
          <a:extLst>
            <a:ext uri="{FF2B5EF4-FFF2-40B4-BE49-F238E27FC236}">
              <a16:creationId xmlns="" xmlns:a16="http://schemas.microsoft.com/office/drawing/2014/main" id="{00000000-0008-0000-0200-000024030000}"/>
            </a:ext>
          </a:extLst>
        </xdr:cNvPr>
        <xdr:cNvSpPr/>
      </xdr:nvSpPr>
      <xdr:spPr>
        <a:xfrm>
          <a:off x="17937480" y="1408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805" name="フローチャート: 判断 804">
          <a:extLst>
            <a:ext uri="{FF2B5EF4-FFF2-40B4-BE49-F238E27FC236}">
              <a16:creationId xmlns="" xmlns:a16="http://schemas.microsoft.com/office/drawing/2014/main" id="{00000000-0008-0000-0200-000025030000}"/>
            </a:ext>
          </a:extLst>
        </xdr:cNvPr>
        <xdr:cNvSpPr/>
      </xdr:nvSpPr>
      <xdr:spPr>
        <a:xfrm>
          <a:off x="1716278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806" name="フローチャート: 判断 805">
          <a:extLst>
            <a:ext uri="{FF2B5EF4-FFF2-40B4-BE49-F238E27FC236}">
              <a16:creationId xmlns="" xmlns:a16="http://schemas.microsoft.com/office/drawing/2014/main" id="{00000000-0008-0000-0200-000026030000}"/>
            </a:ext>
          </a:extLst>
        </xdr:cNvPr>
        <xdr:cNvSpPr/>
      </xdr:nvSpPr>
      <xdr:spPr>
        <a:xfrm>
          <a:off x="1638808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 xmlns:a16="http://schemas.microsoft.com/office/drawing/2014/main" id="{00000000-0008-0000-0200-000027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 xmlns:a16="http://schemas.microsoft.com/office/drawing/2014/main" id="{00000000-0008-0000-0200-000028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 xmlns:a16="http://schemas.microsoft.com/office/drawing/2014/main" id="{00000000-0008-0000-0200-000029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 xmlns:a16="http://schemas.microsoft.com/office/drawing/2014/main" id="{00000000-0008-0000-0200-00002A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 xmlns:a16="http://schemas.microsoft.com/office/drawing/2014/main" id="{00000000-0008-0000-0200-00002B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87885</xdr:rowOff>
    </xdr:from>
    <xdr:to>
      <xdr:col>116</xdr:col>
      <xdr:colOff>114300</xdr:colOff>
      <xdr:row>86</xdr:row>
      <xdr:rowOff>18035</xdr:rowOff>
    </xdr:to>
    <xdr:sp macro="" textlink="">
      <xdr:nvSpPr>
        <xdr:cNvPr id="812" name="楕円 811">
          <a:extLst>
            <a:ext uri="{FF2B5EF4-FFF2-40B4-BE49-F238E27FC236}">
              <a16:creationId xmlns="" xmlns:a16="http://schemas.microsoft.com/office/drawing/2014/main" id="{00000000-0008-0000-0200-00002C030000}"/>
            </a:ext>
          </a:extLst>
        </xdr:cNvPr>
        <xdr:cNvSpPr/>
      </xdr:nvSpPr>
      <xdr:spPr>
        <a:xfrm>
          <a:off x="19458940" y="14337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2812</xdr:rowOff>
    </xdr:from>
    <xdr:ext cx="469744" cy="259045"/>
    <xdr:sp macro="" textlink="">
      <xdr:nvSpPr>
        <xdr:cNvPr id="813" name="【消防施設】&#10;一人当たり面積該当値テキスト">
          <a:extLst>
            <a:ext uri="{FF2B5EF4-FFF2-40B4-BE49-F238E27FC236}">
              <a16:creationId xmlns="" xmlns:a16="http://schemas.microsoft.com/office/drawing/2014/main" id="{00000000-0008-0000-0200-00002D030000}"/>
            </a:ext>
          </a:extLst>
        </xdr:cNvPr>
        <xdr:cNvSpPr txBox="1"/>
      </xdr:nvSpPr>
      <xdr:spPr>
        <a:xfrm>
          <a:off x="19547840" y="1425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14" name="楕円 813">
          <a:extLst>
            <a:ext uri="{FF2B5EF4-FFF2-40B4-BE49-F238E27FC236}">
              <a16:creationId xmlns="" xmlns:a16="http://schemas.microsoft.com/office/drawing/2014/main" id="{00000000-0008-0000-0200-00002E030000}"/>
            </a:ext>
          </a:extLst>
        </xdr:cNvPr>
        <xdr:cNvSpPr/>
      </xdr:nvSpPr>
      <xdr:spPr>
        <a:xfrm>
          <a:off x="1873504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138685</xdr:rowOff>
    </xdr:from>
    <xdr:to>
      <xdr:col>116</xdr:col>
      <xdr:colOff>63500</xdr:colOff>
      <xdr:row>85</xdr:row>
      <xdr:rowOff>140970</xdr:rowOff>
    </xdr:to>
    <xdr:cxnSp macro="">
      <xdr:nvCxnSpPr>
        <xdr:cNvPr id="815" name="直線コネクタ 814">
          <a:extLst>
            <a:ext uri="{FF2B5EF4-FFF2-40B4-BE49-F238E27FC236}">
              <a16:creationId xmlns="" xmlns:a16="http://schemas.microsoft.com/office/drawing/2014/main" id="{00000000-0008-0000-0200-00002F030000}"/>
            </a:ext>
          </a:extLst>
        </xdr:cNvPr>
        <xdr:cNvCxnSpPr/>
      </xdr:nvCxnSpPr>
      <xdr:spPr>
        <a:xfrm flipV="1">
          <a:off x="18778220" y="14388085"/>
          <a:ext cx="7315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133604</xdr:rowOff>
    </xdr:from>
    <xdr:to>
      <xdr:col>107</xdr:col>
      <xdr:colOff>101600</xdr:colOff>
      <xdr:row>86</xdr:row>
      <xdr:rowOff>63754</xdr:rowOff>
    </xdr:to>
    <xdr:sp macro="" textlink="">
      <xdr:nvSpPr>
        <xdr:cNvPr id="816" name="楕円 815">
          <a:extLst>
            <a:ext uri="{FF2B5EF4-FFF2-40B4-BE49-F238E27FC236}">
              <a16:creationId xmlns="" xmlns:a16="http://schemas.microsoft.com/office/drawing/2014/main" id="{00000000-0008-0000-0200-000030030000}"/>
            </a:ext>
          </a:extLst>
        </xdr:cNvPr>
        <xdr:cNvSpPr/>
      </xdr:nvSpPr>
      <xdr:spPr>
        <a:xfrm>
          <a:off x="17937480" y="14383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86</xdr:row>
      <xdr:rowOff>12954</xdr:rowOff>
    </xdr:to>
    <xdr:cxnSp macro="">
      <xdr:nvCxnSpPr>
        <xdr:cNvPr id="817" name="直線コネクタ 816">
          <a:extLst>
            <a:ext uri="{FF2B5EF4-FFF2-40B4-BE49-F238E27FC236}">
              <a16:creationId xmlns="" xmlns:a16="http://schemas.microsoft.com/office/drawing/2014/main" id="{00000000-0008-0000-0200-000031030000}"/>
            </a:ext>
          </a:extLst>
        </xdr:cNvPr>
        <xdr:cNvCxnSpPr/>
      </xdr:nvCxnSpPr>
      <xdr:spPr>
        <a:xfrm flipV="1">
          <a:off x="17988280" y="14390370"/>
          <a:ext cx="78994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133604</xdr:rowOff>
    </xdr:from>
    <xdr:to>
      <xdr:col>102</xdr:col>
      <xdr:colOff>165100</xdr:colOff>
      <xdr:row>86</xdr:row>
      <xdr:rowOff>63754</xdr:rowOff>
    </xdr:to>
    <xdr:sp macro="" textlink="">
      <xdr:nvSpPr>
        <xdr:cNvPr id="818" name="楕円 817">
          <a:extLst>
            <a:ext uri="{FF2B5EF4-FFF2-40B4-BE49-F238E27FC236}">
              <a16:creationId xmlns="" xmlns:a16="http://schemas.microsoft.com/office/drawing/2014/main" id="{00000000-0008-0000-0200-000032030000}"/>
            </a:ext>
          </a:extLst>
        </xdr:cNvPr>
        <xdr:cNvSpPr/>
      </xdr:nvSpPr>
      <xdr:spPr>
        <a:xfrm>
          <a:off x="17162780" y="14383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12954</xdr:rowOff>
    </xdr:from>
    <xdr:to>
      <xdr:col>107</xdr:col>
      <xdr:colOff>50800</xdr:colOff>
      <xdr:row>86</xdr:row>
      <xdr:rowOff>12954</xdr:rowOff>
    </xdr:to>
    <xdr:cxnSp macro="">
      <xdr:nvCxnSpPr>
        <xdr:cNvPr id="819" name="直線コネクタ 818">
          <a:extLst>
            <a:ext uri="{FF2B5EF4-FFF2-40B4-BE49-F238E27FC236}">
              <a16:creationId xmlns="" xmlns:a16="http://schemas.microsoft.com/office/drawing/2014/main" id="{00000000-0008-0000-0200-000033030000}"/>
            </a:ext>
          </a:extLst>
        </xdr:cNvPr>
        <xdr:cNvCxnSpPr/>
      </xdr:nvCxnSpPr>
      <xdr:spPr>
        <a:xfrm>
          <a:off x="17213580" y="1442999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115315</xdr:rowOff>
    </xdr:from>
    <xdr:to>
      <xdr:col>98</xdr:col>
      <xdr:colOff>38100</xdr:colOff>
      <xdr:row>86</xdr:row>
      <xdr:rowOff>45465</xdr:rowOff>
    </xdr:to>
    <xdr:sp macro="" textlink="">
      <xdr:nvSpPr>
        <xdr:cNvPr id="820" name="楕円 819">
          <a:extLst>
            <a:ext uri="{FF2B5EF4-FFF2-40B4-BE49-F238E27FC236}">
              <a16:creationId xmlns="" xmlns:a16="http://schemas.microsoft.com/office/drawing/2014/main" id="{00000000-0008-0000-0200-000034030000}"/>
            </a:ext>
          </a:extLst>
        </xdr:cNvPr>
        <xdr:cNvSpPr/>
      </xdr:nvSpPr>
      <xdr:spPr>
        <a:xfrm>
          <a:off x="16388080" y="14364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166115</xdr:rowOff>
    </xdr:from>
    <xdr:to>
      <xdr:col>102</xdr:col>
      <xdr:colOff>114300</xdr:colOff>
      <xdr:row>86</xdr:row>
      <xdr:rowOff>12954</xdr:rowOff>
    </xdr:to>
    <xdr:cxnSp macro="">
      <xdr:nvCxnSpPr>
        <xdr:cNvPr id="821" name="直線コネクタ 820">
          <a:extLst>
            <a:ext uri="{FF2B5EF4-FFF2-40B4-BE49-F238E27FC236}">
              <a16:creationId xmlns="" xmlns:a16="http://schemas.microsoft.com/office/drawing/2014/main" id="{00000000-0008-0000-0200-000035030000}"/>
            </a:ext>
          </a:extLst>
        </xdr:cNvPr>
        <xdr:cNvCxnSpPr/>
      </xdr:nvCxnSpPr>
      <xdr:spPr>
        <a:xfrm>
          <a:off x="16431260" y="14415515"/>
          <a:ext cx="78232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822" name="n_1aveValue【消防施設】&#10;一人当たり面積">
          <a:extLst>
            <a:ext uri="{FF2B5EF4-FFF2-40B4-BE49-F238E27FC236}">
              <a16:creationId xmlns="" xmlns:a16="http://schemas.microsoft.com/office/drawing/2014/main" id="{00000000-0008-0000-0200-000036030000}"/>
            </a:ext>
          </a:extLst>
        </xdr:cNvPr>
        <xdr:cNvSpPr txBox="1"/>
      </xdr:nvSpPr>
      <xdr:spPr>
        <a:xfrm>
          <a:off x="1856112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823" name="n_2aveValue【消防施設】&#10;一人当たり面積">
          <a:extLst>
            <a:ext uri="{FF2B5EF4-FFF2-40B4-BE49-F238E27FC236}">
              <a16:creationId xmlns="" xmlns:a16="http://schemas.microsoft.com/office/drawing/2014/main" id="{00000000-0008-0000-0200-000037030000}"/>
            </a:ext>
          </a:extLst>
        </xdr:cNvPr>
        <xdr:cNvSpPr txBox="1"/>
      </xdr:nvSpPr>
      <xdr:spPr>
        <a:xfrm>
          <a:off x="17776267"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824" name="n_3aveValue【消防施設】&#10;一人当たり面積">
          <a:extLst>
            <a:ext uri="{FF2B5EF4-FFF2-40B4-BE49-F238E27FC236}">
              <a16:creationId xmlns="" xmlns:a16="http://schemas.microsoft.com/office/drawing/2014/main" id="{00000000-0008-0000-0200-000038030000}"/>
            </a:ext>
          </a:extLst>
        </xdr:cNvPr>
        <xdr:cNvSpPr txBox="1"/>
      </xdr:nvSpPr>
      <xdr:spPr>
        <a:xfrm>
          <a:off x="1700156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825" name="n_4aveValue【消防施設】&#10;一人当たり面積">
          <a:extLst>
            <a:ext uri="{FF2B5EF4-FFF2-40B4-BE49-F238E27FC236}">
              <a16:creationId xmlns="" xmlns:a16="http://schemas.microsoft.com/office/drawing/2014/main" id="{00000000-0008-0000-0200-000039030000}"/>
            </a:ext>
          </a:extLst>
        </xdr:cNvPr>
        <xdr:cNvSpPr txBox="1"/>
      </xdr:nvSpPr>
      <xdr:spPr>
        <a:xfrm>
          <a:off x="1622686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26" name="n_1mainValue【消防施設】&#10;一人当たり面積">
          <a:extLst>
            <a:ext uri="{FF2B5EF4-FFF2-40B4-BE49-F238E27FC236}">
              <a16:creationId xmlns="" xmlns:a16="http://schemas.microsoft.com/office/drawing/2014/main" id="{00000000-0008-0000-0200-00003A030000}"/>
            </a:ext>
          </a:extLst>
        </xdr:cNvPr>
        <xdr:cNvSpPr txBox="1"/>
      </xdr:nvSpPr>
      <xdr:spPr>
        <a:xfrm>
          <a:off x="1856112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54881</xdr:rowOff>
    </xdr:from>
    <xdr:ext cx="469744" cy="259045"/>
    <xdr:sp macro="" textlink="">
      <xdr:nvSpPr>
        <xdr:cNvPr id="827" name="n_2mainValue【消防施設】&#10;一人当たり面積">
          <a:extLst>
            <a:ext uri="{FF2B5EF4-FFF2-40B4-BE49-F238E27FC236}">
              <a16:creationId xmlns="" xmlns:a16="http://schemas.microsoft.com/office/drawing/2014/main" id="{00000000-0008-0000-0200-00003B030000}"/>
            </a:ext>
          </a:extLst>
        </xdr:cNvPr>
        <xdr:cNvSpPr txBox="1"/>
      </xdr:nvSpPr>
      <xdr:spPr>
        <a:xfrm>
          <a:off x="17776267" y="144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54881</xdr:rowOff>
    </xdr:from>
    <xdr:ext cx="469744" cy="259045"/>
    <xdr:sp macro="" textlink="">
      <xdr:nvSpPr>
        <xdr:cNvPr id="828" name="n_3mainValue【消防施設】&#10;一人当たり面積">
          <a:extLst>
            <a:ext uri="{FF2B5EF4-FFF2-40B4-BE49-F238E27FC236}">
              <a16:creationId xmlns="" xmlns:a16="http://schemas.microsoft.com/office/drawing/2014/main" id="{00000000-0008-0000-0200-00003C030000}"/>
            </a:ext>
          </a:extLst>
        </xdr:cNvPr>
        <xdr:cNvSpPr txBox="1"/>
      </xdr:nvSpPr>
      <xdr:spPr>
        <a:xfrm>
          <a:off x="17001567" y="144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36592</xdr:rowOff>
    </xdr:from>
    <xdr:ext cx="469744" cy="259045"/>
    <xdr:sp macro="" textlink="">
      <xdr:nvSpPr>
        <xdr:cNvPr id="829" name="n_4mainValue【消防施設】&#10;一人当たり面積">
          <a:extLst>
            <a:ext uri="{FF2B5EF4-FFF2-40B4-BE49-F238E27FC236}">
              <a16:creationId xmlns="" xmlns:a16="http://schemas.microsoft.com/office/drawing/2014/main" id="{00000000-0008-0000-0200-00003D030000}"/>
            </a:ext>
          </a:extLst>
        </xdr:cNvPr>
        <xdr:cNvSpPr txBox="1"/>
      </xdr:nvSpPr>
      <xdr:spPr>
        <a:xfrm>
          <a:off x="16226867" y="1445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 xmlns:a16="http://schemas.microsoft.com/office/drawing/2014/main" id="{00000000-0008-0000-0200-00003E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 xmlns:a16="http://schemas.microsoft.com/office/drawing/2014/main" id="{00000000-0008-0000-0200-00003F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 xmlns:a16="http://schemas.microsoft.com/office/drawing/2014/main" id="{00000000-0008-0000-0200-000040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 xmlns:a16="http://schemas.microsoft.com/office/drawing/2014/main" id="{00000000-0008-0000-0200-000041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 xmlns:a16="http://schemas.microsoft.com/office/drawing/2014/main" id="{00000000-0008-0000-0200-000042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 xmlns:a16="http://schemas.microsoft.com/office/drawing/2014/main" id="{00000000-0008-0000-0200-000043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 xmlns:a16="http://schemas.microsoft.com/office/drawing/2014/main" id="{00000000-0008-0000-0200-000044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 xmlns:a16="http://schemas.microsoft.com/office/drawing/2014/main" id="{00000000-0008-0000-0200-000045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 xmlns:a16="http://schemas.microsoft.com/office/drawing/2014/main" id="{00000000-0008-0000-0200-000046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 xmlns:a16="http://schemas.microsoft.com/office/drawing/2014/main" id="{00000000-0008-0000-0200-000047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 xmlns:a16="http://schemas.microsoft.com/office/drawing/2014/main" id="{00000000-0008-0000-0200-000048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 xmlns:a16="http://schemas.microsoft.com/office/drawing/2014/main" id="{00000000-0008-0000-0200-000049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 xmlns:a16="http://schemas.microsoft.com/office/drawing/2014/main" id="{00000000-0008-0000-0200-00004A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 xmlns:a16="http://schemas.microsoft.com/office/drawing/2014/main" id="{00000000-0008-0000-0200-00004B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 xmlns:a16="http://schemas.microsoft.com/office/drawing/2014/main" id="{00000000-0008-0000-0200-00004C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 xmlns:a16="http://schemas.microsoft.com/office/drawing/2014/main" id="{00000000-0008-0000-0200-00004D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 xmlns:a16="http://schemas.microsoft.com/office/drawing/2014/main" id="{00000000-0008-0000-0200-00004E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 xmlns:a16="http://schemas.microsoft.com/office/drawing/2014/main" id="{00000000-0008-0000-0200-00004F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 xmlns:a16="http://schemas.microsoft.com/office/drawing/2014/main" id="{00000000-0008-0000-0200-000050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 xmlns:a16="http://schemas.microsoft.com/office/drawing/2014/main" id="{00000000-0008-0000-0200-000051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 xmlns:a16="http://schemas.microsoft.com/office/drawing/2014/main" id="{00000000-0008-0000-0200-000052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 xmlns:a16="http://schemas.microsoft.com/office/drawing/2014/main" id="{00000000-0008-0000-0200-000053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 xmlns:a16="http://schemas.microsoft.com/office/drawing/2014/main" id="{00000000-0008-0000-0200-000054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 xmlns:a16="http://schemas.microsoft.com/office/drawing/2014/main" id="{00000000-0008-0000-0200-000055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 xmlns:a16="http://schemas.microsoft.com/office/drawing/2014/main" id="{00000000-0008-0000-0200-000056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855" name="直線コネクタ 854">
          <a:extLst>
            <a:ext uri="{FF2B5EF4-FFF2-40B4-BE49-F238E27FC236}">
              <a16:creationId xmlns="" xmlns:a16="http://schemas.microsoft.com/office/drawing/2014/main" id="{00000000-0008-0000-0200-000057030000}"/>
            </a:ext>
          </a:extLst>
        </xdr:cNvPr>
        <xdr:cNvCxnSpPr/>
      </xdr:nvCxnSpPr>
      <xdr:spPr>
        <a:xfrm flipV="1">
          <a:off x="14375764" y="16767266"/>
          <a:ext cx="0" cy="151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56" name="【庁舎】&#10;有形固定資産減価償却率最小値テキスト">
          <a:extLst>
            <a:ext uri="{FF2B5EF4-FFF2-40B4-BE49-F238E27FC236}">
              <a16:creationId xmlns="" xmlns:a16="http://schemas.microsoft.com/office/drawing/2014/main" id="{00000000-0008-0000-0200-000058030000}"/>
            </a:ext>
          </a:extLst>
        </xdr:cNvPr>
        <xdr:cNvSpPr txBox="1"/>
      </xdr:nvSpPr>
      <xdr:spPr>
        <a:xfrm>
          <a:off x="14414500" y="1828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57" name="直線コネクタ 856">
          <a:extLst>
            <a:ext uri="{FF2B5EF4-FFF2-40B4-BE49-F238E27FC236}">
              <a16:creationId xmlns="" xmlns:a16="http://schemas.microsoft.com/office/drawing/2014/main" id="{00000000-0008-0000-0200-000059030000}"/>
            </a:ext>
          </a:extLst>
        </xdr:cNvPr>
        <xdr:cNvCxnSpPr/>
      </xdr:nvCxnSpPr>
      <xdr:spPr>
        <a:xfrm>
          <a:off x="142875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58" name="【庁舎】&#10;有形固定資産減価償却率最大値テキスト">
          <a:extLst>
            <a:ext uri="{FF2B5EF4-FFF2-40B4-BE49-F238E27FC236}">
              <a16:creationId xmlns="" xmlns:a16="http://schemas.microsoft.com/office/drawing/2014/main" id="{00000000-0008-0000-0200-00005A030000}"/>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59" name="直線コネクタ 858">
          <a:extLst>
            <a:ext uri="{FF2B5EF4-FFF2-40B4-BE49-F238E27FC236}">
              <a16:creationId xmlns="" xmlns:a16="http://schemas.microsoft.com/office/drawing/2014/main" id="{00000000-0008-0000-0200-00005B030000}"/>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60" name="【庁舎】&#10;有形固定資産減価償却率平均値テキスト">
          <a:extLst>
            <a:ext uri="{FF2B5EF4-FFF2-40B4-BE49-F238E27FC236}">
              <a16:creationId xmlns="" xmlns:a16="http://schemas.microsoft.com/office/drawing/2014/main" id="{00000000-0008-0000-0200-00005C030000}"/>
            </a:ext>
          </a:extLst>
        </xdr:cNvPr>
        <xdr:cNvSpPr txBox="1"/>
      </xdr:nvSpPr>
      <xdr:spPr>
        <a:xfrm>
          <a:off x="14414500" y="17490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1" name="フローチャート: 判断 860">
          <a:extLst>
            <a:ext uri="{FF2B5EF4-FFF2-40B4-BE49-F238E27FC236}">
              <a16:creationId xmlns="" xmlns:a16="http://schemas.microsoft.com/office/drawing/2014/main" id="{00000000-0008-0000-0200-00005D030000}"/>
            </a:ext>
          </a:extLst>
        </xdr:cNvPr>
        <xdr:cNvSpPr/>
      </xdr:nvSpPr>
      <xdr:spPr>
        <a:xfrm>
          <a:off x="14325600" y="175122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2" name="フローチャート: 判断 861">
          <a:extLst>
            <a:ext uri="{FF2B5EF4-FFF2-40B4-BE49-F238E27FC236}">
              <a16:creationId xmlns="" xmlns:a16="http://schemas.microsoft.com/office/drawing/2014/main" id="{00000000-0008-0000-0200-00005E030000}"/>
            </a:ext>
          </a:extLst>
        </xdr:cNvPr>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63" name="フローチャート: 判断 862">
          <a:extLst>
            <a:ext uri="{FF2B5EF4-FFF2-40B4-BE49-F238E27FC236}">
              <a16:creationId xmlns="" xmlns:a16="http://schemas.microsoft.com/office/drawing/2014/main" id="{00000000-0008-0000-0200-00005F030000}"/>
            </a:ext>
          </a:extLst>
        </xdr:cNvPr>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864" name="フローチャート: 判断 863">
          <a:extLst>
            <a:ext uri="{FF2B5EF4-FFF2-40B4-BE49-F238E27FC236}">
              <a16:creationId xmlns="" xmlns:a16="http://schemas.microsoft.com/office/drawing/2014/main" id="{00000000-0008-0000-0200-000060030000}"/>
            </a:ext>
          </a:extLst>
        </xdr:cNvPr>
        <xdr:cNvSpPr/>
      </xdr:nvSpPr>
      <xdr:spPr>
        <a:xfrm>
          <a:off x="12029440" y="175791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865" name="フローチャート: 判断 864">
          <a:extLst>
            <a:ext uri="{FF2B5EF4-FFF2-40B4-BE49-F238E27FC236}">
              <a16:creationId xmlns="" xmlns:a16="http://schemas.microsoft.com/office/drawing/2014/main" id="{00000000-0008-0000-0200-000061030000}"/>
            </a:ext>
          </a:extLst>
        </xdr:cNvPr>
        <xdr:cNvSpPr/>
      </xdr:nvSpPr>
      <xdr:spPr>
        <a:xfrm>
          <a:off x="1123188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 xmlns:a16="http://schemas.microsoft.com/office/drawing/2014/main" id="{00000000-0008-0000-0200-000062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 xmlns:a16="http://schemas.microsoft.com/office/drawing/2014/main" id="{00000000-0008-0000-0200-000063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 xmlns:a16="http://schemas.microsoft.com/office/drawing/2014/main" id="{00000000-0008-0000-0200-000064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 xmlns:a16="http://schemas.microsoft.com/office/drawing/2014/main" id="{00000000-0008-0000-0200-000065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 xmlns:a16="http://schemas.microsoft.com/office/drawing/2014/main" id="{00000000-0008-0000-0200-000066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871" name="楕円 870">
          <a:extLst>
            <a:ext uri="{FF2B5EF4-FFF2-40B4-BE49-F238E27FC236}">
              <a16:creationId xmlns="" xmlns:a16="http://schemas.microsoft.com/office/drawing/2014/main" id="{00000000-0008-0000-0200-000067030000}"/>
            </a:ext>
          </a:extLst>
        </xdr:cNvPr>
        <xdr:cNvSpPr/>
      </xdr:nvSpPr>
      <xdr:spPr>
        <a:xfrm>
          <a:off x="14325600" y="1749914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87465</xdr:rowOff>
    </xdr:from>
    <xdr:ext cx="405111" cy="259045"/>
    <xdr:sp macro="" textlink="">
      <xdr:nvSpPr>
        <xdr:cNvPr id="872" name="【庁舎】&#10;有形固定資産減価償却率該当値テキスト">
          <a:extLst>
            <a:ext uri="{FF2B5EF4-FFF2-40B4-BE49-F238E27FC236}">
              <a16:creationId xmlns="" xmlns:a16="http://schemas.microsoft.com/office/drawing/2014/main" id="{00000000-0008-0000-0200-000068030000}"/>
            </a:ext>
          </a:extLst>
        </xdr:cNvPr>
        <xdr:cNvSpPr txBox="1"/>
      </xdr:nvSpPr>
      <xdr:spPr>
        <a:xfrm>
          <a:off x="14414500" y="173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95613</xdr:rowOff>
    </xdr:from>
    <xdr:to>
      <xdr:col>81</xdr:col>
      <xdr:colOff>101600</xdr:colOff>
      <xdr:row>105</xdr:row>
      <xdr:rowOff>25763</xdr:rowOff>
    </xdr:to>
    <xdr:sp macro="" textlink="">
      <xdr:nvSpPr>
        <xdr:cNvPr id="873" name="楕円 872">
          <a:extLst>
            <a:ext uri="{FF2B5EF4-FFF2-40B4-BE49-F238E27FC236}">
              <a16:creationId xmlns="" xmlns:a16="http://schemas.microsoft.com/office/drawing/2014/main" id="{00000000-0008-0000-0200-000069030000}"/>
            </a:ext>
          </a:extLst>
        </xdr:cNvPr>
        <xdr:cNvSpPr/>
      </xdr:nvSpPr>
      <xdr:spPr>
        <a:xfrm>
          <a:off x="13578840" y="17530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115388</xdr:rowOff>
    </xdr:from>
    <xdr:to>
      <xdr:col>85</xdr:col>
      <xdr:colOff>127000</xdr:colOff>
      <xdr:row>104</xdr:row>
      <xdr:rowOff>146413</xdr:rowOff>
    </xdr:to>
    <xdr:cxnSp macro="">
      <xdr:nvCxnSpPr>
        <xdr:cNvPr id="874" name="直線コネクタ 873">
          <a:extLst>
            <a:ext uri="{FF2B5EF4-FFF2-40B4-BE49-F238E27FC236}">
              <a16:creationId xmlns="" xmlns:a16="http://schemas.microsoft.com/office/drawing/2014/main" id="{00000000-0008-0000-0200-00006A030000}"/>
            </a:ext>
          </a:extLst>
        </xdr:cNvPr>
        <xdr:cNvCxnSpPr/>
      </xdr:nvCxnSpPr>
      <xdr:spPr>
        <a:xfrm flipV="1">
          <a:off x="13629640" y="17549948"/>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875" name="楕円 874">
          <a:extLst>
            <a:ext uri="{FF2B5EF4-FFF2-40B4-BE49-F238E27FC236}">
              <a16:creationId xmlns="" xmlns:a16="http://schemas.microsoft.com/office/drawing/2014/main" id="{00000000-0008-0000-0200-00006B030000}"/>
            </a:ext>
          </a:extLst>
        </xdr:cNvPr>
        <xdr:cNvSpPr/>
      </xdr:nvSpPr>
      <xdr:spPr>
        <a:xfrm>
          <a:off x="12804140" y="1755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146413</xdr:rowOff>
    </xdr:from>
    <xdr:to>
      <xdr:col>81</xdr:col>
      <xdr:colOff>50800</xdr:colOff>
      <xdr:row>105</xdr:row>
      <xdr:rowOff>4355</xdr:rowOff>
    </xdr:to>
    <xdr:cxnSp macro="">
      <xdr:nvCxnSpPr>
        <xdr:cNvPr id="876" name="直線コネクタ 875">
          <a:extLst>
            <a:ext uri="{FF2B5EF4-FFF2-40B4-BE49-F238E27FC236}">
              <a16:creationId xmlns="" xmlns:a16="http://schemas.microsoft.com/office/drawing/2014/main" id="{00000000-0008-0000-0200-00006C030000}"/>
            </a:ext>
          </a:extLst>
        </xdr:cNvPr>
        <xdr:cNvCxnSpPr/>
      </xdr:nvCxnSpPr>
      <xdr:spPr>
        <a:xfrm flipV="1">
          <a:off x="12854940" y="17580973"/>
          <a:ext cx="7747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7" name="楕円 876">
          <a:extLst>
            <a:ext uri="{FF2B5EF4-FFF2-40B4-BE49-F238E27FC236}">
              <a16:creationId xmlns="" xmlns:a16="http://schemas.microsoft.com/office/drawing/2014/main" id="{00000000-0008-0000-0200-00006D030000}"/>
            </a:ext>
          </a:extLst>
        </xdr:cNvPr>
        <xdr:cNvSpPr/>
      </xdr:nvSpPr>
      <xdr:spPr>
        <a:xfrm>
          <a:off x="12029440" y="17517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105</xdr:row>
      <xdr:rowOff>4355</xdr:rowOff>
    </xdr:to>
    <xdr:cxnSp macro="">
      <xdr:nvCxnSpPr>
        <xdr:cNvPr id="878" name="直線コネクタ 877">
          <a:extLst>
            <a:ext uri="{FF2B5EF4-FFF2-40B4-BE49-F238E27FC236}">
              <a16:creationId xmlns="" xmlns:a16="http://schemas.microsoft.com/office/drawing/2014/main" id="{00000000-0008-0000-0200-00006E030000}"/>
            </a:ext>
          </a:extLst>
        </xdr:cNvPr>
        <xdr:cNvCxnSpPr/>
      </xdr:nvCxnSpPr>
      <xdr:spPr>
        <a:xfrm>
          <a:off x="12072620" y="17567910"/>
          <a:ext cx="78232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84182</xdr:rowOff>
    </xdr:from>
    <xdr:to>
      <xdr:col>67</xdr:col>
      <xdr:colOff>101600</xdr:colOff>
      <xdr:row>105</xdr:row>
      <xdr:rowOff>14332</xdr:rowOff>
    </xdr:to>
    <xdr:sp macro="" textlink="">
      <xdr:nvSpPr>
        <xdr:cNvPr id="879" name="楕円 878">
          <a:extLst>
            <a:ext uri="{FF2B5EF4-FFF2-40B4-BE49-F238E27FC236}">
              <a16:creationId xmlns="" xmlns:a16="http://schemas.microsoft.com/office/drawing/2014/main" id="{00000000-0008-0000-0200-00006F030000}"/>
            </a:ext>
          </a:extLst>
        </xdr:cNvPr>
        <xdr:cNvSpPr/>
      </xdr:nvSpPr>
      <xdr:spPr>
        <a:xfrm>
          <a:off x="11231880" y="17518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133350</xdr:rowOff>
    </xdr:from>
    <xdr:to>
      <xdr:col>71</xdr:col>
      <xdr:colOff>177800</xdr:colOff>
      <xdr:row>104</xdr:row>
      <xdr:rowOff>134982</xdr:rowOff>
    </xdr:to>
    <xdr:cxnSp macro="">
      <xdr:nvCxnSpPr>
        <xdr:cNvPr id="880" name="直線コネクタ 879">
          <a:extLst>
            <a:ext uri="{FF2B5EF4-FFF2-40B4-BE49-F238E27FC236}">
              <a16:creationId xmlns="" xmlns:a16="http://schemas.microsoft.com/office/drawing/2014/main" id="{00000000-0008-0000-0200-000070030000}"/>
            </a:ext>
          </a:extLst>
        </xdr:cNvPr>
        <xdr:cNvCxnSpPr/>
      </xdr:nvCxnSpPr>
      <xdr:spPr>
        <a:xfrm flipV="1">
          <a:off x="11282680" y="17567910"/>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81" name="n_1aveValue【庁舎】&#10;有形固定資産減価償却率">
          <a:extLst>
            <a:ext uri="{FF2B5EF4-FFF2-40B4-BE49-F238E27FC236}">
              <a16:creationId xmlns="" xmlns:a16="http://schemas.microsoft.com/office/drawing/2014/main" id="{00000000-0008-0000-0200-000071030000}"/>
            </a:ext>
          </a:extLst>
        </xdr:cNvPr>
        <xdr:cNvSpPr txBox="1"/>
      </xdr:nvSpPr>
      <xdr:spPr>
        <a:xfrm>
          <a:off x="13437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82" name="n_2aveValue【庁舎】&#10;有形固定資産減価償却率">
          <a:extLst>
            <a:ext uri="{FF2B5EF4-FFF2-40B4-BE49-F238E27FC236}">
              <a16:creationId xmlns="" xmlns:a16="http://schemas.microsoft.com/office/drawing/2014/main" id="{00000000-0008-0000-0200-000072030000}"/>
            </a:ext>
          </a:extLst>
        </xdr:cNvPr>
        <xdr:cNvSpPr txBox="1"/>
      </xdr:nvSpPr>
      <xdr:spPr>
        <a:xfrm>
          <a:off x="126752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883" name="n_3aveValue【庁舎】&#10;有形固定資産減価償却率">
          <a:extLst>
            <a:ext uri="{FF2B5EF4-FFF2-40B4-BE49-F238E27FC236}">
              <a16:creationId xmlns="" xmlns:a16="http://schemas.microsoft.com/office/drawing/2014/main" id="{00000000-0008-0000-0200-000073030000}"/>
            </a:ext>
          </a:extLst>
        </xdr:cNvPr>
        <xdr:cNvSpPr txBox="1"/>
      </xdr:nvSpPr>
      <xdr:spPr>
        <a:xfrm>
          <a:off x="1190054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884" name="n_4aveValue【庁舎】&#10;有形固定資産減価償却率">
          <a:extLst>
            <a:ext uri="{FF2B5EF4-FFF2-40B4-BE49-F238E27FC236}">
              <a16:creationId xmlns="" xmlns:a16="http://schemas.microsoft.com/office/drawing/2014/main" id="{00000000-0008-0000-0200-000074030000}"/>
            </a:ext>
          </a:extLst>
        </xdr:cNvPr>
        <xdr:cNvSpPr txBox="1"/>
      </xdr:nvSpPr>
      <xdr:spPr>
        <a:xfrm>
          <a:off x="1110298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16890</xdr:rowOff>
    </xdr:from>
    <xdr:ext cx="405111" cy="259045"/>
    <xdr:sp macro="" textlink="">
      <xdr:nvSpPr>
        <xdr:cNvPr id="885" name="n_1mainValue【庁舎】&#10;有形固定資産減価償却率">
          <a:extLst>
            <a:ext uri="{FF2B5EF4-FFF2-40B4-BE49-F238E27FC236}">
              <a16:creationId xmlns="" xmlns:a16="http://schemas.microsoft.com/office/drawing/2014/main" id="{00000000-0008-0000-0200-000075030000}"/>
            </a:ext>
          </a:extLst>
        </xdr:cNvPr>
        <xdr:cNvSpPr txBox="1"/>
      </xdr:nvSpPr>
      <xdr:spPr>
        <a:xfrm>
          <a:off x="1343724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46282</xdr:rowOff>
    </xdr:from>
    <xdr:ext cx="405111" cy="259045"/>
    <xdr:sp macro="" textlink="">
      <xdr:nvSpPr>
        <xdr:cNvPr id="886" name="n_2mainValue【庁舎】&#10;有形固定資産減価償却率">
          <a:extLst>
            <a:ext uri="{FF2B5EF4-FFF2-40B4-BE49-F238E27FC236}">
              <a16:creationId xmlns="" xmlns:a16="http://schemas.microsoft.com/office/drawing/2014/main" id="{00000000-0008-0000-0200-000076030000}"/>
            </a:ext>
          </a:extLst>
        </xdr:cNvPr>
        <xdr:cNvSpPr txBox="1"/>
      </xdr:nvSpPr>
      <xdr:spPr>
        <a:xfrm>
          <a:off x="12675244" y="1764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87" name="n_3mainValue【庁舎】&#10;有形固定資産減価償却率">
          <a:extLst>
            <a:ext uri="{FF2B5EF4-FFF2-40B4-BE49-F238E27FC236}">
              <a16:creationId xmlns="" xmlns:a16="http://schemas.microsoft.com/office/drawing/2014/main" id="{00000000-0008-0000-0200-000077030000}"/>
            </a:ext>
          </a:extLst>
        </xdr:cNvPr>
        <xdr:cNvSpPr txBox="1"/>
      </xdr:nvSpPr>
      <xdr:spPr>
        <a:xfrm>
          <a:off x="119005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8" name="n_4mainValue【庁舎】&#10;有形固定資産減価償却率">
          <a:extLst>
            <a:ext uri="{FF2B5EF4-FFF2-40B4-BE49-F238E27FC236}">
              <a16:creationId xmlns="" xmlns:a16="http://schemas.microsoft.com/office/drawing/2014/main" id="{00000000-0008-0000-0200-000078030000}"/>
            </a:ext>
          </a:extLst>
        </xdr:cNvPr>
        <xdr:cNvSpPr txBox="1"/>
      </xdr:nvSpPr>
      <xdr:spPr>
        <a:xfrm>
          <a:off x="1110298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 xmlns:a16="http://schemas.microsoft.com/office/drawing/2014/main" id="{00000000-0008-0000-0200-000079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 xmlns:a16="http://schemas.microsoft.com/office/drawing/2014/main" id="{00000000-0008-0000-0200-00007A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 xmlns:a16="http://schemas.microsoft.com/office/drawing/2014/main" id="{00000000-0008-0000-0200-00007B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 xmlns:a16="http://schemas.microsoft.com/office/drawing/2014/main" id="{00000000-0008-0000-0200-00007C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 xmlns:a16="http://schemas.microsoft.com/office/drawing/2014/main" id="{00000000-0008-0000-0200-00007D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 xmlns:a16="http://schemas.microsoft.com/office/drawing/2014/main" id="{00000000-0008-0000-0200-00007E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 xmlns:a16="http://schemas.microsoft.com/office/drawing/2014/main" id="{00000000-0008-0000-0200-00007F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 xmlns:a16="http://schemas.microsoft.com/office/drawing/2014/main" id="{00000000-0008-0000-0200-000080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 xmlns:a16="http://schemas.microsoft.com/office/drawing/2014/main" id="{00000000-0008-0000-0200-000081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 xmlns:a16="http://schemas.microsoft.com/office/drawing/2014/main" id="{00000000-0008-0000-0200-000082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 xmlns:a16="http://schemas.microsoft.com/office/drawing/2014/main" id="{00000000-0008-0000-0200-000083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 xmlns:a16="http://schemas.microsoft.com/office/drawing/2014/main" id="{00000000-0008-0000-0200-000084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 xmlns:a16="http://schemas.microsoft.com/office/drawing/2014/main" id="{00000000-0008-0000-0200-000085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 xmlns:a16="http://schemas.microsoft.com/office/drawing/2014/main" id="{00000000-0008-0000-0200-000086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 xmlns:a16="http://schemas.microsoft.com/office/drawing/2014/main" id="{00000000-0008-0000-0200-000087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 xmlns:a16="http://schemas.microsoft.com/office/drawing/2014/main" id="{00000000-0008-0000-0200-000088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 xmlns:a16="http://schemas.microsoft.com/office/drawing/2014/main" id="{00000000-0008-0000-0200-000089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 xmlns:a16="http://schemas.microsoft.com/office/drawing/2014/main" id="{00000000-0008-0000-0200-00008A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 xmlns:a16="http://schemas.microsoft.com/office/drawing/2014/main" id="{00000000-0008-0000-0200-00008B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 xmlns:a16="http://schemas.microsoft.com/office/drawing/2014/main" id="{00000000-0008-0000-0200-00008C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 xmlns:a16="http://schemas.microsoft.com/office/drawing/2014/main" id="{00000000-0008-0000-0200-00008D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 xmlns:a16="http://schemas.microsoft.com/office/drawing/2014/main" id="{00000000-0008-0000-0200-00008E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 xmlns:a16="http://schemas.microsoft.com/office/drawing/2014/main" id="{00000000-0008-0000-0200-00008F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 xmlns:a16="http://schemas.microsoft.com/office/drawing/2014/main" id="{00000000-0008-0000-0200-000090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 xmlns:a16="http://schemas.microsoft.com/office/drawing/2014/main" id="{00000000-0008-0000-0200-000091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914" name="直線コネクタ 913">
          <a:extLst>
            <a:ext uri="{FF2B5EF4-FFF2-40B4-BE49-F238E27FC236}">
              <a16:creationId xmlns="" xmlns:a16="http://schemas.microsoft.com/office/drawing/2014/main" id="{00000000-0008-0000-0200-000092030000}"/>
            </a:ext>
          </a:extLst>
        </xdr:cNvPr>
        <xdr:cNvCxnSpPr/>
      </xdr:nvCxnSpPr>
      <xdr:spPr>
        <a:xfrm flipV="1">
          <a:off x="19509104" y="1687068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915" name="【庁舎】&#10;一人当たり面積最小値テキスト">
          <a:extLst>
            <a:ext uri="{FF2B5EF4-FFF2-40B4-BE49-F238E27FC236}">
              <a16:creationId xmlns="" xmlns:a16="http://schemas.microsoft.com/office/drawing/2014/main" id="{00000000-0008-0000-0200-000093030000}"/>
            </a:ext>
          </a:extLst>
        </xdr:cNvPr>
        <xdr:cNvSpPr txBox="1"/>
      </xdr:nvSpPr>
      <xdr:spPr>
        <a:xfrm>
          <a:off x="19547840"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916" name="直線コネクタ 915">
          <a:extLst>
            <a:ext uri="{FF2B5EF4-FFF2-40B4-BE49-F238E27FC236}">
              <a16:creationId xmlns="" xmlns:a16="http://schemas.microsoft.com/office/drawing/2014/main" id="{00000000-0008-0000-0200-000094030000}"/>
            </a:ext>
          </a:extLst>
        </xdr:cNvPr>
        <xdr:cNvCxnSpPr/>
      </xdr:nvCxnSpPr>
      <xdr:spPr>
        <a:xfrm>
          <a:off x="194437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917" name="【庁舎】&#10;一人当たり面積最大値テキスト">
          <a:extLst>
            <a:ext uri="{FF2B5EF4-FFF2-40B4-BE49-F238E27FC236}">
              <a16:creationId xmlns="" xmlns:a16="http://schemas.microsoft.com/office/drawing/2014/main" id="{00000000-0008-0000-0200-000095030000}"/>
            </a:ext>
          </a:extLst>
        </xdr:cNvPr>
        <xdr:cNvSpPr txBox="1"/>
      </xdr:nvSpPr>
      <xdr:spPr>
        <a:xfrm>
          <a:off x="1954784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918" name="直線コネクタ 917">
          <a:extLst>
            <a:ext uri="{FF2B5EF4-FFF2-40B4-BE49-F238E27FC236}">
              <a16:creationId xmlns="" xmlns:a16="http://schemas.microsoft.com/office/drawing/2014/main" id="{00000000-0008-0000-0200-000096030000}"/>
            </a:ext>
          </a:extLst>
        </xdr:cNvPr>
        <xdr:cNvCxnSpPr/>
      </xdr:nvCxnSpPr>
      <xdr:spPr>
        <a:xfrm>
          <a:off x="1944370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919" name="【庁舎】&#10;一人当たり面積平均値テキスト">
          <a:extLst>
            <a:ext uri="{FF2B5EF4-FFF2-40B4-BE49-F238E27FC236}">
              <a16:creationId xmlns="" xmlns:a16="http://schemas.microsoft.com/office/drawing/2014/main" id="{00000000-0008-0000-0200-000097030000}"/>
            </a:ext>
          </a:extLst>
        </xdr:cNvPr>
        <xdr:cNvSpPr txBox="1"/>
      </xdr:nvSpPr>
      <xdr:spPr>
        <a:xfrm>
          <a:off x="19547840" y="1760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920" name="フローチャート: 判断 919">
          <a:extLst>
            <a:ext uri="{FF2B5EF4-FFF2-40B4-BE49-F238E27FC236}">
              <a16:creationId xmlns="" xmlns:a16="http://schemas.microsoft.com/office/drawing/2014/main" id="{00000000-0008-0000-0200-000098030000}"/>
            </a:ext>
          </a:extLst>
        </xdr:cNvPr>
        <xdr:cNvSpPr/>
      </xdr:nvSpPr>
      <xdr:spPr>
        <a:xfrm>
          <a:off x="1945894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921" name="フローチャート: 判断 920">
          <a:extLst>
            <a:ext uri="{FF2B5EF4-FFF2-40B4-BE49-F238E27FC236}">
              <a16:creationId xmlns="" xmlns:a16="http://schemas.microsoft.com/office/drawing/2014/main" id="{00000000-0008-0000-0200-000099030000}"/>
            </a:ext>
          </a:extLst>
        </xdr:cNvPr>
        <xdr:cNvSpPr/>
      </xdr:nvSpPr>
      <xdr:spPr>
        <a:xfrm>
          <a:off x="18735040" y="176477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922" name="フローチャート: 判断 921">
          <a:extLst>
            <a:ext uri="{FF2B5EF4-FFF2-40B4-BE49-F238E27FC236}">
              <a16:creationId xmlns="" xmlns:a16="http://schemas.microsoft.com/office/drawing/2014/main" id="{00000000-0008-0000-0200-00009A030000}"/>
            </a:ext>
          </a:extLst>
        </xdr:cNvPr>
        <xdr:cNvSpPr/>
      </xdr:nvSpPr>
      <xdr:spPr>
        <a:xfrm>
          <a:off x="17937480" y="17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923" name="フローチャート: 判断 922">
          <a:extLst>
            <a:ext uri="{FF2B5EF4-FFF2-40B4-BE49-F238E27FC236}">
              <a16:creationId xmlns="" xmlns:a16="http://schemas.microsoft.com/office/drawing/2014/main" id="{00000000-0008-0000-0200-00009B030000}"/>
            </a:ext>
          </a:extLst>
        </xdr:cNvPr>
        <xdr:cNvSpPr/>
      </xdr:nvSpPr>
      <xdr:spPr>
        <a:xfrm>
          <a:off x="17162780" y="17713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924" name="フローチャート: 判断 923">
          <a:extLst>
            <a:ext uri="{FF2B5EF4-FFF2-40B4-BE49-F238E27FC236}">
              <a16:creationId xmlns="" xmlns:a16="http://schemas.microsoft.com/office/drawing/2014/main" id="{00000000-0008-0000-0200-00009C030000}"/>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 xmlns:a16="http://schemas.microsoft.com/office/drawing/2014/main" id="{00000000-0008-0000-0200-00009D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 xmlns:a16="http://schemas.microsoft.com/office/drawing/2014/main" id="{00000000-0008-0000-0200-00009E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 xmlns:a16="http://schemas.microsoft.com/office/drawing/2014/main" id="{00000000-0008-0000-0200-00009F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 xmlns:a16="http://schemas.microsoft.com/office/drawing/2014/main" id="{00000000-0008-0000-0200-0000A0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 xmlns:a16="http://schemas.microsoft.com/office/drawing/2014/main" id="{00000000-0008-0000-0200-0000A1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98334</xdr:rowOff>
    </xdr:from>
    <xdr:to>
      <xdr:col>116</xdr:col>
      <xdr:colOff>114300</xdr:colOff>
      <xdr:row>103</xdr:row>
      <xdr:rowOff>28484</xdr:rowOff>
    </xdr:to>
    <xdr:sp macro="" textlink="">
      <xdr:nvSpPr>
        <xdr:cNvPr id="930" name="楕円 929">
          <a:extLst>
            <a:ext uri="{FF2B5EF4-FFF2-40B4-BE49-F238E27FC236}">
              <a16:creationId xmlns="" xmlns:a16="http://schemas.microsoft.com/office/drawing/2014/main" id="{00000000-0008-0000-0200-0000A2030000}"/>
            </a:ext>
          </a:extLst>
        </xdr:cNvPr>
        <xdr:cNvSpPr/>
      </xdr:nvSpPr>
      <xdr:spPr>
        <a:xfrm>
          <a:off x="19458940" y="17197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121211</xdr:rowOff>
    </xdr:from>
    <xdr:ext cx="469744" cy="259045"/>
    <xdr:sp macro="" textlink="">
      <xdr:nvSpPr>
        <xdr:cNvPr id="931" name="【庁舎】&#10;一人当たり面積該当値テキスト">
          <a:extLst>
            <a:ext uri="{FF2B5EF4-FFF2-40B4-BE49-F238E27FC236}">
              <a16:creationId xmlns="" xmlns:a16="http://schemas.microsoft.com/office/drawing/2014/main" id="{00000000-0008-0000-0200-0000A3030000}"/>
            </a:ext>
          </a:extLst>
        </xdr:cNvPr>
        <xdr:cNvSpPr txBox="1"/>
      </xdr:nvSpPr>
      <xdr:spPr>
        <a:xfrm>
          <a:off x="19547840" y="1705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113574</xdr:rowOff>
    </xdr:from>
    <xdr:to>
      <xdr:col>112</xdr:col>
      <xdr:colOff>38100</xdr:colOff>
      <xdr:row>103</xdr:row>
      <xdr:rowOff>43724</xdr:rowOff>
    </xdr:to>
    <xdr:sp macro="" textlink="">
      <xdr:nvSpPr>
        <xdr:cNvPr id="932" name="楕円 931">
          <a:extLst>
            <a:ext uri="{FF2B5EF4-FFF2-40B4-BE49-F238E27FC236}">
              <a16:creationId xmlns="" xmlns:a16="http://schemas.microsoft.com/office/drawing/2014/main" id="{00000000-0008-0000-0200-0000A4030000}"/>
            </a:ext>
          </a:extLst>
        </xdr:cNvPr>
        <xdr:cNvSpPr/>
      </xdr:nvSpPr>
      <xdr:spPr>
        <a:xfrm>
          <a:off x="18735040" y="17212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149134</xdr:rowOff>
    </xdr:from>
    <xdr:to>
      <xdr:col>116</xdr:col>
      <xdr:colOff>63500</xdr:colOff>
      <xdr:row>102</xdr:row>
      <xdr:rowOff>164374</xdr:rowOff>
    </xdr:to>
    <xdr:cxnSp macro="">
      <xdr:nvCxnSpPr>
        <xdr:cNvPr id="933" name="直線コネクタ 932">
          <a:extLst>
            <a:ext uri="{FF2B5EF4-FFF2-40B4-BE49-F238E27FC236}">
              <a16:creationId xmlns="" xmlns:a16="http://schemas.microsoft.com/office/drawing/2014/main" id="{00000000-0008-0000-0200-0000A5030000}"/>
            </a:ext>
          </a:extLst>
        </xdr:cNvPr>
        <xdr:cNvCxnSpPr/>
      </xdr:nvCxnSpPr>
      <xdr:spPr>
        <a:xfrm flipV="1">
          <a:off x="18778220" y="17248414"/>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934" name="楕円 933">
          <a:extLst>
            <a:ext uri="{FF2B5EF4-FFF2-40B4-BE49-F238E27FC236}">
              <a16:creationId xmlns="" xmlns:a16="http://schemas.microsoft.com/office/drawing/2014/main" id="{00000000-0008-0000-0200-0000A6030000}"/>
            </a:ext>
          </a:extLst>
        </xdr:cNvPr>
        <xdr:cNvSpPr/>
      </xdr:nvSpPr>
      <xdr:spPr>
        <a:xfrm>
          <a:off x="17937480" y="17216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164374</xdr:rowOff>
    </xdr:from>
    <xdr:to>
      <xdr:col>111</xdr:col>
      <xdr:colOff>177800</xdr:colOff>
      <xdr:row>102</xdr:row>
      <xdr:rowOff>167639</xdr:rowOff>
    </xdr:to>
    <xdr:cxnSp macro="">
      <xdr:nvCxnSpPr>
        <xdr:cNvPr id="935" name="直線コネクタ 934">
          <a:extLst>
            <a:ext uri="{FF2B5EF4-FFF2-40B4-BE49-F238E27FC236}">
              <a16:creationId xmlns="" xmlns:a16="http://schemas.microsoft.com/office/drawing/2014/main" id="{00000000-0008-0000-0200-0000A7030000}"/>
            </a:ext>
          </a:extLst>
        </xdr:cNvPr>
        <xdr:cNvCxnSpPr/>
      </xdr:nvCxnSpPr>
      <xdr:spPr>
        <a:xfrm flipV="1">
          <a:off x="17988280" y="17263654"/>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124461</xdr:rowOff>
    </xdr:from>
    <xdr:to>
      <xdr:col>102</xdr:col>
      <xdr:colOff>165100</xdr:colOff>
      <xdr:row>103</xdr:row>
      <xdr:rowOff>54611</xdr:rowOff>
    </xdr:to>
    <xdr:sp macro="" textlink="">
      <xdr:nvSpPr>
        <xdr:cNvPr id="936" name="楕円 935">
          <a:extLst>
            <a:ext uri="{FF2B5EF4-FFF2-40B4-BE49-F238E27FC236}">
              <a16:creationId xmlns="" xmlns:a16="http://schemas.microsoft.com/office/drawing/2014/main" id="{00000000-0008-0000-0200-0000A8030000}"/>
            </a:ext>
          </a:extLst>
        </xdr:cNvPr>
        <xdr:cNvSpPr/>
      </xdr:nvSpPr>
      <xdr:spPr>
        <a:xfrm>
          <a:off x="17162780" y="17223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167639</xdr:rowOff>
    </xdr:from>
    <xdr:to>
      <xdr:col>107</xdr:col>
      <xdr:colOff>50800</xdr:colOff>
      <xdr:row>103</xdr:row>
      <xdr:rowOff>3811</xdr:rowOff>
    </xdr:to>
    <xdr:cxnSp macro="">
      <xdr:nvCxnSpPr>
        <xdr:cNvPr id="937" name="直線コネクタ 936">
          <a:extLst>
            <a:ext uri="{FF2B5EF4-FFF2-40B4-BE49-F238E27FC236}">
              <a16:creationId xmlns="" xmlns:a16="http://schemas.microsoft.com/office/drawing/2014/main" id="{00000000-0008-0000-0200-0000A9030000}"/>
            </a:ext>
          </a:extLst>
        </xdr:cNvPr>
        <xdr:cNvCxnSpPr/>
      </xdr:nvCxnSpPr>
      <xdr:spPr>
        <a:xfrm flipV="1">
          <a:off x="17213580" y="17266919"/>
          <a:ext cx="77470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150586</xdr:rowOff>
    </xdr:from>
    <xdr:to>
      <xdr:col>98</xdr:col>
      <xdr:colOff>38100</xdr:colOff>
      <xdr:row>103</xdr:row>
      <xdr:rowOff>80736</xdr:rowOff>
    </xdr:to>
    <xdr:sp macro="" textlink="">
      <xdr:nvSpPr>
        <xdr:cNvPr id="938" name="楕円 937">
          <a:extLst>
            <a:ext uri="{FF2B5EF4-FFF2-40B4-BE49-F238E27FC236}">
              <a16:creationId xmlns="" xmlns:a16="http://schemas.microsoft.com/office/drawing/2014/main" id="{00000000-0008-0000-0200-0000AA030000}"/>
            </a:ext>
          </a:extLst>
        </xdr:cNvPr>
        <xdr:cNvSpPr/>
      </xdr:nvSpPr>
      <xdr:spPr>
        <a:xfrm>
          <a:off x="16388080" y="17249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3811</xdr:rowOff>
    </xdr:from>
    <xdr:to>
      <xdr:col>102</xdr:col>
      <xdr:colOff>114300</xdr:colOff>
      <xdr:row>103</xdr:row>
      <xdr:rowOff>29936</xdr:rowOff>
    </xdr:to>
    <xdr:cxnSp macro="">
      <xdr:nvCxnSpPr>
        <xdr:cNvPr id="939" name="直線コネクタ 938">
          <a:extLst>
            <a:ext uri="{FF2B5EF4-FFF2-40B4-BE49-F238E27FC236}">
              <a16:creationId xmlns="" xmlns:a16="http://schemas.microsoft.com/office/drawing/2014/main" id="{00000000-0008-0000-0200-0000AB030000}"/>
            </a:ext>
          </a:extLst>
        </xdr:cNvPr>
        <xdr:cNvCxnSpPr/>
      </xdr:nvCxnSpPr>
      <xdr:spPr>
        <a:xfrm flipV="1">
          <a:off x="16431260" y="17270731"/>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940" name="n_1aveValue【庁舎】&#10;一人当たり面積">
          <a:extLst>
            <a:ext uri="{FF2B5EF4-FFF2-40B4-BE49-F238E27FC236}">
              <a16:creationId xmlns="" xmlns:a16="http://schemas.microsoft.com/office/drawing/2014/main" id="{00000000-0008-0000-0200-0000AC030000}"/>
            </a:ext>
          </a:extLst>
        </xdr:cNvPr>
        <xdr:cNvSpPr txBox="1"/>
      </xdr:nvSpPr>
      <xdr:spPr>
        <a:xfrm>
          <a:off x="18561127" y="17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941" name="n_2aveValue【庁舎】&#10;一人当たり面積">
          <a:extLst>
            <a:ext uri="{FF2B5EF4-FFF2-40B4-BE49-F238E27FC236}">
              <a16:creationId xmlns="" xmlns:a16="http://schemas.microsoft.com/office/drawing/2014/main" id="{00000000-0008-0000-0200-0000AD030000}"/>
            </a:ext>
          </a:extLst>
        </xdr:cNvPr>
        <xdr:cNvSpPr txBox="1"/>
      </xdr:nvSpPr>
      <xdr:spPr>
        <a:xfrm>
          <a:off x="17776267" y="177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942" name="n_3aveValue【庁舎】&#10;一人当たり面積">
          <a:extLst>
            <a:ext uri="{FF2B5EF4-FFF2-40B4-BE49-F238E27FC236}">
              <a16:creationId xmlns="" xmlns:a16="http://schemas.microsoft.com/office/drawing/2014/main" id="{00000000-0008-0000-0200-0000AE030000}"/>
            </a:ext>
          </a:extLst>
        </xdr:cNvPr>
        <xdr:cNvSpPr txBox="1"/>
      </xdr:nvSpPr>
      <xdr:spPr>
        <a:xfrm>
          <a:off x="17001567" y="1780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943" name="n_4aveValue【庁舎】&#10;一人当たり面積">
          <a:extLst>
            <a:ext uri="{FF2B5EF4-FFF2-40B4-BE49-F238E27FC236}">
              <a16:creationId xmlns="" xmlns:a16="http://schemas.microsoft.com/office/drawing/2014/main" id="{00000000-0008-0000-0200-0000AF030000}"/>
            </a:ext>
          </a:extLst>
        </xdr:cNvPr>
        <xdr:cNvSpPr txBox="1"/>
      </xdr:nvSpPr>
      <xdr:spPr>
        <a:xfrm>
          <a:off x="16226867"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60251</xdr:rowOff>
    </xdr:from>
    <xdr:ext cx="469744" cy="259045"/>
    <xdr:sp macro="" textlink="">
      <xdr:nvSpPr>
        <xdr:cNvPr id="944" name="n_1mainValue【庁舎】&#10;一人当たり面積">
          <a:extLst>
            <a:ext uri="{FF2B5EF4-FFF2-40B4-BE49-F238E27FC236}">
              <a16:creationId xmlns="" xmlns:a16="http://schemas.microsoft.com/office/drawing/2014/main" id="{00000000-0008-0000-0200-0000B0030000}"/>
            </a:ext>
          </a:extLst>
        </xdr:cNvPr>
        <xdr:cNvSpPr txBox="1"/>
      </xdr:nvSpPr>
      <xdr:spPr>
        <a:xfrm>
          <a:off x="18561127" y="1699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945" name="n_2mainValue【庁舎】&#10;一人当たり面積">
          <a:extLst>
            <a:ext uri="{FF2B5EF4-FFF2-40B4-BE49-F238E27FC236}">
              <a16:creationId xmlns="" xmlns:a16="http://schemas.microsoft.com/office/drawing/2014/main" id="{00000000-0008-0000-0200-0000B1030000}"/>
            </a:ext>
          </a:extLst>
        </xdr:cNvPr>
        <xdr:cNvSpPr txBox="1"/>
      </xdr:nvSpPr>
      <xdr:spPr>
        <a:xfrm>
          <a:off x="17776267" y="169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71138</xdr:rowOff>
    </xdr:from>
    <xdr:ext cx="469744" cy="259045"/>
    <xdr:sp macro="" textlink="">
      <xdr:nvSpPr>
        <xdr:cNvPr id="946" name="n_3mainValue【庁舎】&#10;一人当たり面積">
          <a:extLst>
            <a:ext uri="{FF2B5EF4-FFF2-40B4-BE49-F238E27FC236}">
              <a16:creationId xmlns="" xmlns:a16="http://schemas.microsoft.com/office/drawing/2014/main" id="{00000000-0008-0000-0200-0000B2030000}"/>
            </a:ext>
          </a:extLst>
        </xdr:cNvPr>
        <xdr:cNvSpPr txBox="1"/>
      </xdr:nvSpPr>
      <xdr:spPr>
        <a:xfrm>
          <a:off x="17001567" y="170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97263</xdr:rowOff>
    </xdr:from>
    <xdr:ext cx="469744" cy="259045"/>
    <xdr:sp macro="" textlink="">
      <xdr:nvSpPr>
        <xdr:cNvPr id="947" name="n_4mainValue【庁舎】&#10;一人当たり面積">
          <a:extLst>
            <a:ext uri="{FF2B5EF4-FFF2-40B4-BE49-F238E27FC236}">
              <a16:creationId xmlns="" xmlns:a16="http://schemas.microsoft.com/office/drawing/2014/main" id="{00000000-0008-0000-0200-0000B3030000}"/>
            </a:ext>
          </a:extLst>
        </xdr:cNvPr>
        <xdr:cNvSpPr txBox="1"/>
      </xdr:nvSpPr>
      <xdr:spPr>
        <a:xfrm>
          <a:off x="16226867" y="1702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 xmlns:a16="http://schemas.microsoft.com/office/drawing/2014/main" id="{00000000-0008-0000-0200-0000B4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 xmlns:a16="http://schemas.microsoft.com/office/drawing/2014/main" id="{00000000-0008-0000-0200-0000B5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 xmlns:a16="http://schemas.microsoft.com/office/drawing/2014/main" id="{00000000-0008-0000-0200-0000B6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a:t>　全体的に、資産減価償却率は類似団体より低い施設が半数を占めているが、他の施設は類似団体とほぼ同じ水準である。</a:t>
          </a:r>
          <a:endParaRPr lang="en-US" altLang="ja-JP"/>
        </a:p>
        <a:p>
          <a:pPr eaLnBrk="1" fontAlgn="auto" latinLnBrk="0" hangingPunct="1"/>
          <a:r>
            <a:rPr lang="ja-JP" altLang="en-US"/>
            <a:t>　ただし、一般廃棄物処理場については例外的に減価償却率が</a:t>
          </a:r>
          <a:r>
            <a:rPr lang="en-US" altLang="ja-JP"/>
            <a:t>100</a:t>
          </a:r>
          <a:r>
            <a:rPr lang="ja-JP" altLang="en-US"/>
            <a:t>％に達している。</a:t>
          </a:r>
          <a:r>
            <a:rPr kumimoji="1" lang="ja-JP" altLang="ja-JP" sz="1100">
              <a:solidFill>
                <a:schemeClr val="dk1"/>
              </a:solidFill>
              <a:effectLst/>
              <a:latin typeface="+mn-lt"/>
              <a:ea typeface="+mn-ea"/>
              <a:cs typeface="+mn-cs"/>
            </a:rPr>
            <a:t>雲谷ゴミ処理施設は昭和５７年に建設されており既に耐用年数が到来しているためである。</a:t>
          </a:r>
          <a:endParaRPr lang="ja-JP" altLang="ja-JP" sz="1400">
            <a:effectLst/>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資源ごみの回収拠点として使用してきたが、現在はゴミ仮置場として使用している。老朽化が進んでいるため、令和</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年度までに解体予定である。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また、多くの施設にて一人当たり面積が類似団体よりも多いため、公共施設等総合管理計画にて人口規模に見合った適正な施設規模を維持するよう計画を策定していくものとする。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DO56"/>
  <sheetViews>
    <sheetView showGridLines="0" zoomScaleNormal="100" workbookViewId="0">
      <selection activeCell="B9" sqref="B9:Q9"/>
    </sheetView>
  </sheetViews>
  <sheetFormatPr defaultColWidth="0" defaultRowHeight="10.8" zeroHeight="1"/>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c r="B2" s="182" t="s">
        <v>83</v>
      </c>
      <c r="C2" s="182"/>
      <c r="D2" s="183"/>
    </row>
    <row r="3" spans="1:119" ht="18.75" customHeight="1" thickBot="1">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13183640</v>
      </c>
      <c r="BO4" s="407"/>
      <c r="BP4" s="407"/>
      <c r="BQ4" s="407"/>
      <c r="BR4" s="407"/>
      <c r="BS4" s="407"/>
      <c r="BT4" s="407"/>
      <c r="BU4" s="408"/>
      <c r="BV4" s="406">
        <v>12454718</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10.1</v>
      </c>
      <c r="CU4" s="413"/>
      <c r="CV4" s="413"/>
      <c r="CW4" s="413"/>
      <c r="CX4" s="413"/>
      <c r="CY4" s="413"/>
      <c r="CZ4" s="413"/>
      <c r="DA4" s="414"/>
      <c r="DB4" s="412">
        <v>21.6</v>
      </c>
      <c r="DC4" s="413"/>
      <c r="DD4" s="413"/>
      <c r="DE4" s="413"/>
      <c r="DF4" s="413"/>
      <c r="DG4" s="413"/>
      <c r="DH4" s="413"/>
      <c r="DI4" s="414"/>
    </row>
    <row r="5" spans="1:119" ht="18.75" customHeight="1">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12343611</v>
      </c>
      <c r="BO5" s="444"/>
      <c r="BP5" s="444"/>
      <c r="BQ5" s="444"/>
      <c r="BR5" s="444"/>
      <c r="BS5" s="444"/>
      <c r="BT5" s="444"/>
      <c r="BU5" s="445"/>
      <c r="BV5" s="443">
        <v>11200637</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76</v>
      </c>
      <c r="CU5" s="441"/>
      <c r="CV5" s="441"/>
      <c r="CW5" s="441"/>
      <c r="CX5" s="441"/>
      <c r="CY5" s="441"/>
      <c r="CZ5" s="441"/>
      <c r="DA5" s="442"/>
      <c r="DB5" s="440">
        <v>78.099999999999994</v>
      </c>
      <c r="DC5" s="441"/>
      <c r="DD5" s="441"/>
      <c r="DE5" s="441"/>
      <c r="DF5" s="441"/>
      <c r="DG5" s="441"/>
      <c r="DH5" s="441"/>
      <c r="DI5" s="442"/>
    </row>
    <row r="6" spans="1:119" ht="18.75" customHeight="1">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840029</v>
      </c>
      <c r="BO6" s="444"/>
      <c r="BP6" s="444"/>
      <c r="BQ6" s="444"/>
      <c r="BR6" s="444"/>
      <c r="BS6" s="444"/>
      <c r="BT6" s="444"/>
      <c r="BU6" s="445"/>
      <c r="BV6" s="443">
        <v>1254081</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76</v>
      </c>
      <c r="CU6" s="481"/>
      <c r="CV6" s="481"/>
      <c r="CW6" s="481"/>
      <c r="CX6" s="481"/>
      <c r="CY6" s="481"/>
      <c r="CZ6" s="481"/>
      <c r="DA6" s="482"/>
      <c r="DB6" s="480">
        <v>79.099999999999994</v>
      </c>
      <c r="DC6" s="481"/>
      <c r="DD6" s="481"/>
      <c r="DE6" s="481"/>
      <c r="DF6" s="481"/>
      <c r="DG6" s="481"/>
      <c r="DH6" s="481"/>
      <c r="DI6" s="482"/>
    </row>
    <row r="7" spans="1:119" ht="18.75" customHeight="1">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338882</v>
      </c>
      <c r="BO7" s="444"/>
      <c r="BP7" s="444"/>
      <c r="BQ7" s="444"/>
      <c r="BR7" s="444"/>
      <c r="BS7" s="444"/>
      <c r="BT7" s="444"/>
      <c r="BU7" s="445"/>
      <c r="BV7" s="443">
        <v>255399</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4946951</v>
      </c>
      <c r="CU7" s="444"/>
      <c r="CV7" s="444"/>
      <c r="CW7" s="444"/>
      <c r="CX7" s="444"/>
      <c r="CY7" s="444"/>
      <c r="CZ7" s="444"/>
      <c r="DA7" s="445"/>
      <c r="DB7" s="443">
        <v>4629210</v>
      </c>
      <c r="DC7" s="444"/>
      <c r="DD7" s="444"/>
      <c r="DE7" s="444"/>
      <c r="DF7" s="444"/>
      <c r="DG7" s="444"/>
      <c r="DH7" s="444"/>
      <c r="DI7" s="445"/>
    </row>
    <row r="8" spans="1:119" ht="18.75" customHeight="1" thickBot="1">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104</v>
      </c>
      <c r="AV8" s="476"/>
      <c r="AW8" s="476"/>
      <c r="AX8" s="476"/>
      <c r="AY8" s="477" t="s">
        <v>111</v>
      </c>
      <c r="AZ8" s="478"/>
      <c r="BA8" s="478"/>
      <c r="BB8" s="478"/>
      <c r="BC8" s="478"/>
      <c r="BD8" s="478"/>
      <c r="BE8" s="478"/>
      <c r="BF8" s="478"/>
      <c r="BG8" s="478"/>
      <c r="BH8" s="478"/>
      <c r="BI8" s="478"/>
      <c r="BJ8" s="478"/>
      <c r="BK8" s="478"/>
      <c r="BL8" s="478"/>
      <c r="BM8" s="479"/>
      <c r="BN8" s="443">
        <v>501147</v>
      </c>
      <c r="BO8" s="444"/>
      <c r="BP8" s="444"/>
      <c r="BQ8" s="444"/>
      <c r="BR8" s="444"/>
      <c r="BS8" s="444"/>
      <c r="BT8" s="444"/>
      <c r="BU8" s="445"/>
      <c r="BV8" s="443">
        <v>998682</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0.91</v>
      </c>
      <c r="CU8" s="484"/>
      <c r="CV8" s="484"/>
      <c r="CW8" s="484"/>
      <c r="CX8" s="484"/>
      <c r="CY8" s="484"/>
      <c r="CZ8" s="484"/>
      <c r="DA8" s="485"/>
      <c r="DB8" s="483">
        <v>0.8</v>
      </c>
      <c r="DC8" s="484"/>
      <c r="DD8" s="484"/>
      <c r="DE8" s="484"/>
      <c r="DF8" s="484"/>
      <c r="DG8" s="484"/>
      <c r="DH8" s="484"/>
      <c r="DI8" s="485"/>
    </row>
    <row r="9" spans="1:119" ht="18.75" customHeight="1" thickBot="1">
      <c r="A9" s="181"/>
      <c r="B9" s="437" t="s">
        <v>113</v>
      </c>
      <c r="C9" s="438"/>
      <c r="D9" s="438"/>
      <c r="E9" s="438"/>
      <c r="F9" s="438"/>
      <c r="G9" s="438"/>
      <c r="H9" s="438"/>
      <c r="I9" s="438"/>
      <c r="J9" s="438"/>
      <c r="K9" s="486"/>
      <c r="L9" s="487" t="s">
        <v>114</v>
      </c>
      <c r="M9" s="488"/>
      <c r="N9" s="488"/>
      <c r="O9" s="488"/>
      <c r="P9" s="488"/>
      <c r="Q9" s="489"/>
      <c r="R9" s="490">
        <v>9179</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96</v>
      </c>
      <c r="AV9" s="476"/>
      <c r="AW9" s="476"/>
      <c r="AX9" s="476"/>
      <c r="AY9" s="477" t="s">
        <v>117</v>
      </c>
      <c r="AZ9" s="478"/>
      <c r="BA9" s="478"/>
      <c r="BB9" s="478"/>
      <c r="BC9" s="478"/>
      <c r="BD9" s="478"/>
      <c r="BE9" s="478"/>
      <c r="BF9" s="478"/>
      <c r="BG9" s="478"/>
      <c r="BH9" s="478"/>
      <c r="BI9" s="478"/>
      <c r="BJ9" s="478"/>
      <c r="BK9" s="478"/>
      <c r="BL9" s="478"/>
      <c r="BM9" s="479"/>
      <c r="BN9" s="443">
        <v>-497535</v>
      </c>
      <c r="BO9" s="444"/>
      <c r="BP9" s="444"/>
      <c r="BQ9" s="444"/>
      <c r="BR9" s="444"/>
      <c r="BS9" s="444"/>
      <c r="BT9" s="444"/>
      <c r="BU9" s="445"/>
      <c r="BV9" s="443">
        <v>394169</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5.5</v>
      </c>
      <c r="CU9" s="441"/>
      <c r="CV9" s="441"/>
      <c r="CW9" s="441"/>
      <c r="CX9" s="441"/>
      <c r="CY9" s="441"/>
      <c r="CZ9" s="441"/>
      <c r="DA9" s="442"/>
      <c r="DB9" s="440">
        <v>5.5</v>
      </c>
      <c r="DC9" s="441"/>
      <c r="DD9" s="441"/>
      <c r="DE9" s="441"/>
      <c r="DF9" s="441"/>
      <c r="DG9" s="441"/>
      <c r="DH9" s="441"/>
      <c r="DI9" s="442"/>
    </row>
    <row r="10" spans="1:119" ht="18.75" customHeight="1" thickBot="1">
      <c r="A10" s="181"/>
      <c r="B10" s="437"/>
      <c r="C10" s="438"/>
      <c r="D10" s="438"/>
      <c r="E10" s="438"/>
      <c r="F10" s="438"/>
      <c r="G10" s="438"/>
      <c r="H10" s="438"/>
      <c r="I10" s="438"/>
      <c r="J10" s="438"/>
      <c r="K10" s="486"/>
      <c r="L10" s="493" t="s">
        <v>119</v>
      </c>
      <c r="M10" s="473"/>
      <c r="N10" s="473"/>
      <c r="O10" s="473"/>
      <c r="P10" s="473"/>
      <c r="Q10" s="474"/>
      <c r="R10" s="494">
        <v>9914</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96</v>
      </c>
      <c r="AV10" s="476"/>
      <c r="AW10" s="476"/>
      <c r="AX10" s="476"/>
      <c r="AY10" s="477" t="s">
        <v>121</v>
      </c>
      <c r="AZ10" s="478"/>
      <c r="BA10" s="478"/>
      <c r="BB10" s="478"/>
      <c r="BC10" s="478"/>
      <c r="BD10" s="478"/>
      <c r="BE10" s="478"/>
      <c r="BF10" s="478"/>
      <c r="BG10" s="478"/>
      <c r="BH10" s="478"/>
      <c r="BI10" s="478"/>
      <c r="BJ10" s="478"/>
      <c r="BK10" s="478"/>
      <c r="BL10" s="478"/>
      <c r="BM10" s="479"/>
      <c r="BN10" s="443">
        <v>469000</v>
      </c>
      <c r="BO10" s="444"/>
      <c r="BP10" s="444"/>
      <c r="BQ10" s="444"/>
      <c r="BR10" s="444"/>
      <c r="BS10" s="444"/>
      <c r="BT10" s="444"/>
      <c r="BU10" s="445"/>
      <c r="BV10" s="443">
        <v>0</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104</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128</v>
      </c>
      <c r="DC11" s="484"/>
      <c r="DD11" s="484"/>
      <c r="DE11" s="484"/>
      <c r="DF11" s="484"/>
      <c r="DG11" s="484"/>
      <c r="DH11" s="484"/>
      <c r="DI11" s="485"/>
    </row>
    <row r="12" spans="1:119" ht="18.75" customHeight="1">
      <c r="A12" s="181"/>
      <c r="B12" s="503" t="s">
        <v>129</v>
      </c>
      <c r="C12" s="504"/>
      <c r="D12" s="504"/>
      <c r="E12" s="504"/>
      <c r="F12" s="504"/>
      <c r="G12" s="504"/>
      <c r="H12" s="504"/>
      <c r="I12" s="504"/>
      <c r="J12" s="504"/>
      <c r="K12" s="505"/>
      <c r="L12" s="512" t="s">
        <v>130</v>
      </c>
      <c r="M12" s="513"/>
      <c r="N12" s="513"/>
      <c r="O12" s="513"/>
      <c r="P12" s="513"/>
      <c r="Q12" s="514"/>
      <c r="R12" s="515">
        <v>9002</v>
      </c>
      <c r="S12" s="516"/>
      <c r="T12" s="516"/>
      <c r="U12" s="516"/>
      <c r="V12" s="517"/>
      <c r="W12" s="518" t="s">
        <v>1</v>
      </c>
      <c r="X12" s="476"/>
      <c r="Y12" s="476"/>
      <c r="Z12" s="476"/>
      <c r="AA12" s="476"/>
      <c r="AB12" s="519"/>
      <c r="AC12" s="520" t="s">
        <v>131</v>
      </c>
      <c r="AD12" s="521"/>
      <c r="AE12" s="521"/>
      <c r="AF12" s="521"/>
      <c r="AG12" s="522"/>
      <c r="AH12" s="520" t="s">
        <v>132</v>
      </c>
      <c r="AI12" s="521"/>
      <c r="AJ12" s="521"/>
      <c r="AK12" s="521"/>
      <c r="AL12" s="523"/>
      <c r="AM12" s="472" t="s">
        <v>133</v>
      </c>
      <c r="AN12" s="473"/>
      <c r="AO12" s="473"/>
      <c r="AP12" s="473"/>
      <c r="AQ12" s="473"/>
      <c r="AR12" s="473"/>
      <c r="AS12" s="473"/>
      <c r="AT12" s="474"/>
      <c r="AU12" s="475" t="s">
        <v>96</v>
      </c>
      <c r="AV12" s="476"/>
      <c r="AW12" s="476"/>
      <c r="AX12" s="476"/>
      <c r="AY12" s="477" t="s">
        <v>134</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135</v>
      </c>
      <c r="CE12" s="447"/>
      <c r="CF12" s="447"/>
      <c r="CG12" s="447"/>
      <c r="CH12" s="447"/>
      <c r="CI12" s="447"/>
      <c r="CJ12" s="447"/>
      <c r="CK12" s="447"/>
      <c r="CL12" s="447"/>
      <c r="CM12" s="447"/>
      <c r="CN12" s="447"/>
      <c r="CO12" s="447"/>
      <c r="CP12" s="447"/>
      <c r="CQ12" s="447"/>
      <c r="CR12" s="447"/>
      <c r="CS12" s="448"/>
      <c r="CT12" s="483" t="s">
        <v>128</v>
      </c>
      <c r="CU12" s="484"/>
      <c r="CV12" s="484"/>
      <c r="CW12" s="484"/>
      <c r="CX12" s="484"/>
      <c r="CY12" s="484"/>
      <c r="CZ12" s="484"/>
      <c r="DA12" s="485"/>
      <c r="DB12" s="483" t="s">
        <v>128</v>
      </c>
      <c r="DC12" s="484"/>
      <c r="DD12" s="484"/>
      <c r="DE12" s="484"/>
      <c r="DF12" s="484"/>
      <c r="DG12" s="484"/>
      <c r="DH12" s="484"/>
      <c r="DI12" s="485"/>
    </row>
    <row r="13" spans="1:119" ht="18.75" customHeight="1">
      <c r="A13" s="181"/>
      <c r="B13" s="506"/>
      <c r="C13" s="507"/>
      <c r="D13" s="507"/>
      <c r="E13" s="507"/>
      <c r="F13" s="507"/>
      <c r="G13" s="507"/>
      <c r="H13" s="507"/>
      <c r="I13" s="507"/>
      <c r="J13" s="507"/>
      <c r="K13" s="508"/>
      <c r="L13" s="190"/>
      <c r="M13" s="534" t="s">
        <v>136</v>
      </c>
      <c r="N13" s="535"/>
      <c r="O13" s="535"/>
      <c r="P13" s="535"/>
      <c r="Q13" s="536"/>
      <c r="R13" s="527">
        <v>8931</v>
      </c>
      <c r="S13" s="528"/>
      <c r="T13" s="528"/>
      <c r="U13" s="528"/>
      <c r="V13" s="529"/>
      <c r="W13" s="459" t="s">
        <v>137</v>
      </c>
      <c r="X13" s="460"/>
      <c r="Y13" s="460"/>
      <c r="Z13" s="460"/>
      <c r="AA13" s="460"/>
      <c r="AB13" s="450"/>
      <c r="AC13" s="494">
        <v>326</v>
      </c>
      <c r="AD13" s="495"/>
      <c r="AE13" s="495"/>
      <c r="AF13" s="495"/>
      <c r="AG13" s="537"/>
      <c r="AH13" s="494">
        <v>370</v>
      </c>
      <c r="AI13" s="495"/>
      <c r="AJ13" s="495"/>
      <c r="AK13" s="495"/>
      <c r="AL13" s="496"/>
      <c r="AM13" s="472" t="s">
        <v>138</v>
      </c>
      <c r="AN13" s="473"/>
      <c r="AO13" s="473"/>
      <c r="AP13" s="473"/>
      <c r="AQ13" s="473"/>
      <c r="AR13" s="473"/>
      <c r="AS13" s="473"/>
      <c r="AT13" s="474"/>
      <c r="AU13" s="475" t="s">
        <v>104</v>
      </c>
      <c r="AV13" s="476"/>
      <c r="AW13" s="476"/>
      <c r="AX13" s="476"/>
      <c r="AY13" s="477" t="s">
        <v>139</v>
      </c>
      <c r="AZ13" s="478"/>
      <c r="BA13" s="478"/>
      <c r="BB13" s="478"/>
      <c r="BC13" s="478"/>
      <c r="BD13" s="478"/>
      <c r="BE13" s="478"/>
      <c r="BF13" s="478"/>
      <c r="BG13" s="478"/>
      <c r="BH13" s="478"/>
      <c r="BI13" s="478"/>
      <c r="BJ13" s="478"/>
      <c r="BK13" s="478"/>
      <c r="BL13" s="478"/>
      <c r="BM13" s="479"/>
      <c r="BN13" s="443">
        <v>-28535</v>
      </c>
      <c r="BO13" s="444"/>
      <c r="BP13" s="444"/>
      <c r="BQ13" s="444"/>
      <c r="BR13" s="444"/>
      <c r="BS13" s="444"/>
      <c r="BT13" s="444"/>
      <c r="BU13" s="445"/>
      <c r="BV13" s="443">
        <v>394169</v>
      </c>
      <c r="BW13" s="444"/>
      <c r="BX13" s="444"/>
      <c r="BY13" s="444"/>
      <c r="BZ13" s="444"/>
      <c r="CA13" s="444"/>
      <c r="CB13" s="444"/>
      <c r="CC13" s="445"/>
      <c r="CD13" s="446" t="s">
        <v>140</v>
      </c>
      <c r="CE13" s="447"/>
      <c r="CF13" s="447"/>
      <c r="CG13" s="447"/>
      <c r="CH13" s="447"/>
      <c r="CI13" s="447"/>
      <c r="CJ13" s="447"/>
      <c r="CK13" s="447"/>
      <c r="CL13" s="447"/>
      <c r="CM13" s="447"/>
      <c r="CN13" s="447"/>
      <c r="CO13" s="447"/>
      <c r="CP13" s="447"/>
      <c r="CQ13" s="447"/>
      <c r="CR13" s="447"/>
      <c r="CS13" s="448"/>
      <c r="CT13" s="440">
        <v>7.6</v>
      </c>
      <c r="CU13" s="441"/>
      <c r="CV13" s="441"/>
      <c r="CW13" s="441"/>
      <c r="CX13" s="441"/>
      <c r="CY13" s="441"/>
      <c r="CZ13" s="441"/>
      <c r="DA13" s="442"/>
      <c r="DB13" s="440">
        <v>8.3000000000000007</v>
      </c>
      <c r="DC13" s="441"/>
      <c r="DD13" s="441"/>
      <c r="DE13" s="441"/>
      <c r="DF13" s="441"/>
      <c r="DG13" s="441"/>
      <c r="DH13" s="441"/>
      <c r="DI13" s="442"/>
    </row>
    <row r="14" spans="1:119" ht="18.75" customHeight="1" thickBot="1">
      <c r="A14" s="181"/>
      <c r="B14" s="506"/>
      <c r="C14" s="507"/>
      <c r="D14" s="507"/>
      <c r="E14" s="507"/>
      <c r="F14" s="507"/>
      <c r="G14" s="507"/>
      <c r="H14" s="507"/>
      <c r="I14" s="507"/>
      <c r="J14" s="507"/>
      <c r="K14" s="508"/>
      <c r="L14" s="524" t="s">
        <v>141</v>
      </c>
      <c r="M14" s="525"/>
      <c r="N14" s="525"/>
      <c r="O14" s="525"/>
      <c r="P14" s="525"/>
      <c r="Q14" s="526"/>
      <c r="R14" s="527">
        <v>9130</v>
      </c>
      <c r="S14" s="528"/>
      <c r="T14" s="528"/>
      <c r="U14" s="528"/>
      <c r="V14" s="529"/>
      <c r="W14" s="433"/>
      <c r="X14" s="434"/>
      <c r="Y14" s="434"/>
      <c r="Z14" s="434"/>
      <c r="AA14" s="434"/>
      <c r="AB14" s="423"/>
      <c r="AC14" s="530">
        <v>6.7</v>
      </c>
      <c r="AD14" s="531"/>
      <c r="AE14" s="531"/>
      <c r="AF14" s="531"/>
      <c r="AG14" s="532"/>
      <c r="AH14" s="530">
        <v>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142</v>
      </c>
      <c r="CE14" s="539"/>
      <c r="CF14" s="539"/>
      <c r="CG14" s="539"/>
      <c r="CH14" s="539"/>
      <c r="CI14" s="539"/>
      <c r="CJ14" s="539"/>
      <c r="CK14" s="539"/>
      <c r="CL14" s="539"/>
      <c r="CM14" s="539"/>
      <c r="CN14" s="539"/>
      <c r="CO14" s="539"/>
      <c r="CP14" s="539"/>
      <c r="CQ14" s="539"/>
      <c r="CR14" s="539"/>
      <c r="CS14" s="540"/>
      <c r="CT14" s="541">
        <v>66.7</v>
      </c>
      <c r="CU14" s="542"/>
      <c r="CV14" s="542"/>
      <c r="CW14" s="542"/>
      <c r="CX14" s="542"/>
      <c r="CY14" s="542"/>
      <c r="CZ14" s="542"/>
      <c r="DA14" s="543"/>
      <c r="DB14" s="541">
        <v>65.599999999999994</v>
      </c>
      <c r="DC14" s="542"/>
      <c r="DD14" s="542"/>
      <c r="DE14" s="542"/>
      <c r="DF14" s="542"/>
      <c r="DG14" s="542"/>
      <c r="DH14" s="542"/>
      <c r="DI14" s="543"/>
    </row>
    <row r="15" spans="1:119" ht="18.75" customHeight="1">
      <c r="A15" s="181"/>
      <c r="B15" s="506"/>
      <c r="C15" s="507"/>
      <c r="D15" s="507"/>
      <c r="E15" s="507"/>
      <c r="F15" s="507"/>
      <c r="G15" s="507"/>
      <c r="H15" s="507"/>
      <c r="I15" s="507"/>
      <c r="J15" s="507"/>
      <c r="K15" s="508"/>
      <c r="L15" s="190"/>
      <c r="M15" s="534" t="s">
        <v>143</v>
      </c>
      <c r="N15" s="535"/>
      <c r="O15" s="535"/>
      <c r="P15" s="535"/>
      <c r="Q15" s="536"/>
      <c r="R15" s="527">
        <v>9065</v>
      </c>
      <c r="S15" s="528"/>
      <c r="T15" s="528"/>
      <c r="U15" s="528"/>
      <c r="V15" s="529"/>
      <c r="W15" s="459" t="s">
        <v>144</v>
      </c>
      <c r="X15" s="460"/>
      <c r="Y15" s="460"/>
      <c r="Z15" s="460"/>
      <c r="AA15" s="460"/>
      <c r="AB15" s="450"/>
      <c r="AC15" s="494">
        <v>1050</v>
      </c>
      <c r="AD15" s="495"/>
      <c r="AE15" s="495"/>
      <c r="AF15" s="495"/>
      <c r="AG15" s="537"/>
      <c r="AH15" s="494">
        <v>1161</v>
      </c>
      <c r="AI15" s="495"/>
      <c r="AJ15" s="495"/>
      <c r="AK15" s="495"/>
      <c r="AL15" s="496"/>
      <c r="AM15" s="472"/>
      <c r="AN15" s="473"/>
      <c r="AO15" s="473"/>
      <c r="AP15" s="473"/>
      <c r="AQ15" s="473"/>
      <c r="AR15" s="473"/>
      <c r="AS15" s="473"/>
      <c r="AT15" s="474"/>
      <c r="AU15" s="475"/>
      <c r="AV15" s="476"/>
      <c r="AW15" s="476"/>
      <c r="AX15" s="476"/>
      <c r="AY15" s="403" t="s">
        <v>145</v>
      </c>
      <c r="AZ15" s="404"/>
      <c r="BA15" s="404"/>
      <c r="BB15" s="404"/>
      <c r="BC15" s="404"/>
      <c r="BD15" s="404"/>
      <c r="BE15" s="404"/>
      <c r="BF15" s="404"/>
      <c r="BG15" s="404"/>
      <c r="BH15" s="404"/>
      <c r="BI15" s="404"/>
      <c r="BJ15" s="404"/>
      <c r="BK15" s="404"/>
      <c r="BL15" s="404"/>
      <c r="BM15" s="405"/>
      <c r="BN15" s="406">
        <v>3776968</v>
      </c>
      <c r="BO15" s="407"/>
      <c r="BP15" s="407"/>
      <c r="BQ15" s="407"/>
      <c r="BR15" s="407"/>
      <c r="BS15" s="407"/>
      <c r="BT15" s="407"/>
      <c r="BU15" s="408"/>
      <c r="BV15" s="406">
        <v>3296497</v>
      </c>
      <c r="BW15" s="407"/>
      <c r="BX15" s="407"/>
      <c r="BY15" s="407"/>
      <c r="BZ15" s="407"/>
      <c r="CA15" s="407"/>
      <c r="CB15" s="407"/>
      <c r="CC15" s="408"/>
      <c r="CD15" s="544" t="s">
        <v>146</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c r="A16" s="181"/>
      <c r="B16" s="506"/>
      <c r="C16" s="507"/>
      <c r="D16" s="507"/>
      <c r="E16" s="507"/>
      <c r="F16" s="507"/>
      <c r="G16" s="507"/>
      <c r="H16" s="507"/>
      <c r="I16" s="507"/>
      <c r="J16" s="507"/>
      <c r="K16" s="508"/>
      <c r="L16" s="524" t="s">
        <v>147</v>
      </c>
      <c r="M16" s="547"/>
      <c r="N16" s="547"/>
      <c r="O16" s="547"/>
      <c r="P16" s="547"/>
      <c r="Q16" s="548"/>
      <c r="R16" s="549" t="s">
        <v>148</v>
      </c>
      <c r="S16" s="550"/>
      <c r="T16" s="550"/>
      <c r="U16" s="550"/>
      <c r="V16" s="551"/>
      <c r="W16" s="433"/>
      <c r="X16" s="434"/>
      <c r="Y16" s="434"/>
      <c r="Z16" s="434"/>
      <c r="AA16" s="434"/>
      <c r="AB16" s="423"/>
      <c r="AC16" s="530">
        <v>21.5</v>
      </c>
      <c r="AD16" s="531"/>
      <c r="AE16" s="531"/>
      <c r="AF16" s="531"/>
      <c r="AG16" s="532"/>
      <c r="AH16" s="530">
        <v>22</v>
      </c>
      <c r="AI16" s="531"/>
      <c r="AJ16" s="531"/>
      <c r="AK16" s="531"/>
      <c r="AL16" s="533"/>
      <c r="AM16" s="472"/>
      <c r="AN16" s="473"/>
      <c r="AO16" s="473"/>
      <c r="AP16" s="473"/>
      <c r="AQ16" s="473"/>
      <c r="AR16" s="473"/>
      <c r="AS16" s="473"/>
      <c r="AT16" s="474"/>
      <c r="AU16" s="475"/>
      <c r="AV16" s="476"/>
      <c r="AW16" s="476"/>
      <c r="AX16" s="476"/>
      <c r="AY16" s="477" t="s">
        <v>149</v>
      </c>
      <c r="AZ16" s="478"/>
      <c r="BA16" s="478"/>
      <c r="BB16" s="478"/>
      <c r="BC16" s="478"/>
      <c r="BD16" s="478"/>
      <c r="BE16" s="478"/>
      <c r="BF16" s="478"/>
      <c r="BG16" s="478"/>
      <c r="BH16" s="478"/>
      <c r="BI16" s="478"/>
      <c r="BJ16" s="478"/>
      <c r="BK16" s="478"/>
      <c r="BL16" s="478"/>
      <c r="BM16" s="479"/>
      <c r="BN16" s="443">
        <v>3543383</v>
      </c>
      <c r="BO16" s="444"/>
      <c r="BP16" s="444"/>
      <c r="BQ16" s="444"/>
      <c r="BR16" s="444"/>
      <c r="BS16" s="444"/>
      <c r="BT16" s="444"/>
      <c r="BU16" s="445"/>
      <c r="BV16" s="443">
        <v>3558947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c r="A17" s="181"/>
      <c r="B17" s="509"/>
      <c r="C17" s="510"/>
      <c r="D17" s="510"/>
      <c r="E17" s="510"/>
      <c r="F17" s="510"/>
      <c r="G17" s="510"/>
      <c r="H17" s="510"/>
      <c r="I17" s="510"/>
      <c r="J17" s="510"/>
      <c r="K17" s="511"/>
      <c r="L17" s="195"/>
      <c r="M17" s="554" t="s">
        <v>150</v>
      </c>
      <c r="N17" s="555"/>
      <c r="O17" s="555"/>
      <c r="P17" s="555"/>
      <c r="Q17" s="556"/>
      <c r="R17" s="549" t="s">
        <v>151</v>
      </c>
      <c r="S17" s="550"/>
      <c r="T17" s="550"/>
      <c r="U17" s="550"/>
      <c r="V17" s="551"/>
      <c r="W17" s="459" t="s">
        <v>152</v>
      </c>
      <c r="X17" s="460"/>
      <c r="Y17" s="460"/>
      <c r="Z17" s="460"/>
      <c r="AA17" s="460"/>
      <c r="AB17" s="450"/>
      <c r="AC17" s="494">
        <v>3497</v>
      </c>
      <c r="AD17" s="495"/>
      <c r="AE17" s="495"/>
      <c r="AF17" s="495"/>
      <c r="AG17" s="537"/>
      <c r="AH17" s="494">
        <v>3750</v>
      </c>
      <c r="AI17" s="495"/>
      <c r="AJ17" s="495"/>
      <c r="AK17" s="495"/>
      <c r="AL17" s="496"/>
      <c r="AM17" s="472"/>
      <c r="AN17" s="473"/>
      <c r="AO17" s="473"/>
      <c r="AP17" s="473"/>
      <c r="AQ17" s="473"/>
      <c r="AR17" s="473"/>
      <c r="AS17" s="473"/>
      <c r="AT17" s="474"/>
      <c r="AU17" s="475"/>
      <c r="AV17" s="476"/>
      <c r="AW17" s="476"/>
      <c r="AX17" s="476"/>
      <c r="AY17" s="477" t="s">
        <v>153</v>
      </c>
      <c r="AZ17" s="478"/>
      <c r="BA17" s="478"/>
      <c r="BB17" s="478"/>
      <c r="BC17" s="478"/>
      <c r="BD17" s="478"/>
      <c r="BE17" s="478"/>
      <c r="BF17" s="478"/>
      <c r="BG17" s="478"/>
      <c r="BH17" s="478"/>
      <c r="BI17" s="478"/>
      <c r="BJ17" s="478"/>
      <c r="BK17" s="478"/>
      <c r="BL17" s="478"/>
      <c r="BM17" s="479"/>
      <c r="BN17" s="443">
        <v>4946951</v>
      </c>
      <c r="BO17" s="444"/>
      <c r="BP17" s="444"/>
      <c r="BQ17" s="444"/>
      <c r="BR17" s="444"/>
      <c r="BS17" s="444"/>
      <c r="BT17" s="444"/>
      <c r="BU17" s="445"/>
      <c r="BV17" s="443">
        <v>4303516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c r="A18" s="181"/>
      <c r="B18" s="565" t="s">
        <v>154</v>
      </c>
      <c r="C18" s="486"/>
      <c r="D18" s="486"/>
      <c r="E18" s="566"/>
      <c r="F18" s="566"/>
      <c r="G18" s="566"/>
      <c r="H18" s="566"/>
      <c r="I18" s="566"/>
      <c r="J18" s="566"/>
      <c r="K18" s="566"/>
      <c r="L18" s="567">
        <v>152.35</v>
      </c>
      <c r="M18" s="567"/>
      <c r="N18" s="567"/>
      <c r="O18" s="567"/>
      <c r="P18" s="567"/>
      <c r="Q18" s="567"/>
      <c r="R18" s="568"/>
      <c r="S18" s="568"/>
      <c r="T18" s="568"/>
      <c r="U18" s="568"/>
      <c r="V18" s="569"/>
      <c r="W18" s="461"/>
      <c r="X18" s="462"/>
      <c r="Y18" s="462"/>
      <c r="Z18" s="462"/>
      <c r="AA18" s="462"/>
      <c r="AB18" s="453"/>
      <c r="AC18" s="570">
        <v>71.8</v>
      </c>
      <c r="AD18" s="571"/>
      <c r="AE18" s="571"/>
      <c r="AF18" s="571"/>
      <c r="AG18" s="572"/>
      <c r="AH18" s="570">
        <v>71</v>
      </c>
      <c r="AI18" s="571"/>
      <c r="AJ18" s="571"/>
      <c r="AK18" s="571"/>
      <c r="AL18" s="573"/>
      <c r="AM18" s="472"/>
      <c r="AN18" s="473"/>
      <c r="AO18" s="473"/>
      <c r="AP18" s="473"/>
      <c r="AQ18" s="473"/>
      <c r="AR18" s="473"/>
      <c r="AS18" s="473"/>
      <c r="AT18" s="474"/>
      <c r="AU18" s="475"/>
      <c r="AV18" s="476"/>
      <c r="AW18" s="476"/>
      <c r="AX18" s="476"/>
      <c r="AY18" s="477" t="s">
        <v>155</v>
      </c>
      <c r="AZ18" s="478"/>
      <c r="BA18" s="478"/>
      <c r="BB18" s="478"/>
      <c r="BC18" s="478"/>
      <c r="BD18" s="478"/>
      <c r="BE18" s="478"/>
      <c r="BF18" s="478"/>
      <c r="BG18" s="478"/>
      <c r="BH18" s="478"/>
      <c r="BI18" s="478"/>
      <c r="BJ18" s="478"/>
      <c r="BK18" s="478"/>
      <c r="BL18" s="478"/>
      <c r="BM18" s="479"/>
      <c r="BN18" s="443">
        <v>3935497</v>
      </c>
      <c r="BO18" s="444"/>
      <c r="BP18" s="444"/>
      <c r="BQ18" s="444"/>
      <c r="BR18" s="444"/>
      <c r="BS18" s="444"/>
      <c r="BT18" s="444"/>
      <c r="BU18" s="445"/>
      <c r="BV18" s="443">
        <v>3915957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c r="A19" s="181"/>
      <c r="B19" s="565" t="s">
        <v>156</v>
      </c>
      <c r="C19" s="486"/>
      <c r="D19" s="486"/>
      <c r="E19" s="566"/>
      <c r="F19" s="566"/>
      <c r="G19" s="566"/>
      <c r="H19" s="566"/>
      <c r="I19" s="566"/>
      <c r="J19" s="566"/>
      <c r="K19" s="566"/>
      <c r="L19" s="574">
        <v>60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157</v>
      </c>
      <c r="AZ19" s="478"/>
      <c r="BA19" s="478"/>
      <c r="BB19" s="478"/>
      <c r="BC19" s="478"/>
      <c r="BD19" s="478"/>
      <c r="BE19" s="478"/>
      <c r="BF19" s="478"/>
      <c r="BG19" s="478"/>
      <c r="BH19" s="478"/>
      <c r="BI19" s="478"/>
      <c r="BJ19" s="478"/>
      <c r="BK19" s="478"/>
      <c r="BL19" s="478"/>
      <c r="BM19" s="479"/>
      <c r="BN19" s="443">
        <v>8343048</v>
      </c>
      <c r="BO19" s="444"/>
      <c r="BP19" s="444"/>
      <c r="BQ19" s="444"/>
      <c r="BR19" s="444"/>
      <c r="BS19" s="444"/>
      <c r="BT19" s="444"/>
      <c r="BU19" s="445"/>
      <c r="BV19" s="443">
        <v>7817165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c r="A20" s="181"/>
      <c r="B20" s="565" t="s">
        <v>158</v>
      </c>
      <c r="C20" s="486"/>
      <c r="D20" s="486"/>
      <c r="E20" s="566"/>
      <c r="F20" s="566"/>
      <c r="G20" s="566"/>
      <c r="H20" s="566"/>
      <c r="I20" s="566"/>
      <c r="J20" s="566"/>
      <c r="K20" s="566"/>
      <c r="L20" s="574">
        <v>3745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c r="A21" s="181"/>
      <c r="B21" s="583" t="s">
        <v>159</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c r="A22" s="181"/>
      <c r="B22" s="613" t="s">
        <v>160</v>
      </c>
      <c r="C22" s="587"/>
      <c r="D22" s="588"/>
      <c r="E22" s="455" t="s">
        <v>1</v>
      </c>
      <c r="F22" s="460"/>
      <c r="G22" s="460"/>
      <c r="H22" s="460"/>
      <c r="I22" s="460"/>
      <c r="J22" s="460"/>
      <c r="K22" s="450"/>
      <c r="L22" s="455" t="s">
        <v>161</v>
      </c>
      <c r="M22" s="460"/>
      <c r="N22" s="460"/>
      <c r="O22" s="460"/>
      <c r="P22" s="450"/>
      <c r="Q22" s="618" t="s">
        <v>162</v>
      </c>
      <c r="R22" s="619"/>
      <c r="S22" s="619"/>
      <c r="T22" s="619"/>
      <c r="U22" s="619"/>
      <c r="V22" s="620"/>
      <c r="W22" s="586" t="s">
        <v>163</v>
      </c>
      <c r="X22" s="587"/>
      <c r="Y22" s="588"/>
      <c r="Z22" s="455" t="s">
        <v>1</v>
      </c>
      <c r="AA22" s="460"/>
      <c r="AB22" s="460"/>
      <c r="AC22" s="460"/>
      <c r="AD22" s="460"/>
      <c r="AE22" s="460"/>
      <c r="AF22" s="460"/>
      <c r="AG22" s="450"/>
      <c r="AH22" s="624" t="s">
        <v>164</v>
      </c>
      <c r="AI22" s="460"/>
      <c r="AJ22" s="460"/>
      <c r="AK22" s="460"/>
      <c r="AL22" s="450"/>
      <c r="AM22" s="624" t="s">
        <v>165</v>
      </c>
      <c r="AN22" s="625"/>
      <c r="AO22" s="625"/>
      <c r="AP22" s="625"/>
      <c r="AQ22" s="625"/>
      <c r="AR22" s="626"/>
      <c r="AS22" s="618" t="s">
        <v>162</v>
      </c>
      <c r="AT22" s="619"/>
      <c r="AU22" s="619"/>
      <c r="AV22" s="619"/>
      <c r="AW22" s="619"/>
      <c r="AX22" s="630"/>
      <c r="AY22" s="403" t="s">
        <v>166</v>
      </c>
      <c r="AZ22" s="404"/>
      <c r="BA22" s="404"/>
      <c r="BB22" s="404"/>
      <c r="BC22" s="404"/>
      <c r="BD22" s="404"/>
      <c r="BE22" s="404"/>
      <c r="BF22" s="404"/>
      <c r="BG22" s="404"/>
      <c r="BH22" s="404"/>
      <c r="BI22" s="404"/>
      <c r="BJ22" s="404"/>
      <c r="BK22" s="404"/>
      <c r="BL22" s="404"/>
      <c r="BM22" s="405"/>
      <c r="BN22" s="406">
        <v>6694129</v>
      </c>
      <c r="BO22" s="407"/>
      <c r="BP22" s="407"/>
      <c r="BQ22" s="407"/>
      <c r="BR22" s="407"/>
      <c r="BS22" s="407"/>
      <c r="BT22" s="407"/>
      <c r="BU22" s="408"/>
      <c r="BV22" s="406">
        <v>7098721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167</v>
      </c>
      <c r="AZ23" s="478"/>
      <c r="BA23" s="478"/>
      <c r="BB23" s="478"/>
      <c r="BC23" s="478"/>
      <c r="BD23" s="478"/>
      <c r="BE23" s="478"/>
      <c r="BF23" s="478"/>
      <c r="BG23" s="478"/>
      <c r="BH23" s="478"/>
      <c r="BI23" s="478"/>
      <c r="BJ23" s="478"/>
      <c r="BK23" s="478"/>
      <c r="BL23" s="478"/>
      <c r="BM23" s="479"/>
      <c r="BN23" s="443">
        <v>4626566</v>
      </c>
      <c r="BO23" s="444"/>
      <c r="BP23" s="444"/>
      <c r="BQ23" s="444"/>
      <c r="BR23" s="444"/>
      <c r="BS23" s="444"/>
      <c r="BT23" s="444"/>
      <c r="BU23" s="445"/>
      <c r="BV23" s="443">
        <v>4879293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c r="A24" s="181"/>
      <c r="B24" s="614"/>
      <c r="C24" s="590"/>
      <c r="D24" s="591"/>
      <c r="E24" s="493" t="s">
        <v>168</v>
      </c>
      <c r="F24" s="473"/>
      <c r="G24" s="473"/>
      <c r="H24" s="473"/>
      <c r="I24" s="473"/>
      <c r="J24" s="473"/>
      <c r="K24" s="474"/>
      <c r="L24" s="494">
        <v>1</v>
      </c>
      <c r="M24" s="495"/>
      <c r="N24" s="495"/>
      <c r="O24" s="495"/>
      <c r="P24" s="537"/>
      <c r="Q24" s="494">
        <v>8500</v>
      </c>
      <c r="R24" s="495"/>
      <c r="S24" s="495"/>
      <c r="T24" s="495"/>
      <c r="U24" s="495"/>
      <c r="V24" s="537"/>
      <c r="W24" s="589"/>
      <c r="X24" s="590"/>
      <c r="Y24" s="591"/>
      <c r="Z24" s="493" t="s">
        <v>169</v>
      </c>
      <c r="AA24" s="473"/>
      <c r="AB24" s="473"/>
      <c r="AC24" s="473"/>
      <c r="AD24" s="473"/>
      <c r="AE24" s="473"/>
      <c r="AF24" s="473"/>
      <c r="AG24" s="474"/>
      <c r="AH24" s="494">
        <v>156</v>
      </c>
      <c r="AI24" s="495"/>
      <c r="AJ24" s="495"/>
      <c r="AK24" s="495"/>
      <c r="AL24" s="537"/>
      <c r="AM24" s="494">
        <v>457860</v>
      </c>
      <c r="AN24" s="495"/>
      <c r="AO24" s="495"/>
      <c r="AP24" s="495"/>
      <c r="AQ24" s="495"/>
      <c r="AR24" s="537"/>
      <c r="AS24" s="494">
        <v>2935</v>
      </c>
      <c r="AT24" s="495"/>
      <c r="AU24" s="495"/>
      <c r="AV24" s="495"/>
      <c r="AW24" s="495"/>
      <c r="AX24" s="496"/>
      <c r="AY24" s="559" t="s">
        <v>170</v>
      </c>
      <c r="AZ24" s="560"/>
      <c r="BA24" s="560"/>
      <c r="BB24" s="560"/>
      <c r="BC24" s="560"/>
      <c r="BD24" s="560"/>
      <c r="BE24" s="560"/>
      <c r="BF24" s="560"/>
      <c r="BG24" s="560"/>
      <c r="BH24" s="560"/>
      <c r="BI24" s="560"/>
      <c r="BJ24" s="560"/>
      <c r="BK24" s="560"/>
      <c r="BL24" s="560"/>
      <c r="BM24" s="561"/>
      <c r="BN24" s="443">
        <v>4010538</v>
      </c>
      <c r="BO24" s="444"/>
      <c r="BP24" s="444"/>
      <c r="BQ24" s="444"/>
      <c r="BR24" s="444"/>
      <c r="BS24" s="444"/>
      <c r="BT24" s="444"/>
      <c r="BU24" s="445"/>
      <c r="BV24" s="443">
        <v>4158365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c r="A25" s="181"/>
      <c r="B25" s="614"/>
      <c r="C25" s="590"/>
      <c r="D25" s="591"/>
      <c r="E25" s="493" t="s">
        <v>171</v>
      </c>
      <c r="F25" s="473"/>
      <c r="G25" s="473"/>
      <c r="H25" s="473"/>
      <c r="I25" s="473"/>
      <c r="J25" s="473"/>
      <c r="K25" s="474"/>
      <c r="L25" s="494">
        <v>1</v>
      </c>
      <c r="M25" s="495"/>
      <c r="N25" s="495"/>
      <c r="O25" s="495"/>
      <c r="P25" s="537"/>
      <c r="Q25" s="494">
        <v>6700</v>
      </c>
      <c r="R25" s="495"/>
      <c r="S25" s="495"/>
      <c r="T25" s="495"/>
      <c r="U25" s="495"/>
      <c r="V25" s="537"/>
      <c r="W25" s="589"/>
      <c r="X25" s="590"/>
      <c r="Y25" s="591"/>
      <c r="Z25" s="493" t="s">
        <v>172</v>
      </c>
      <c r="AA25" s="473"/>
      <c r="AB25" s="473"/>
      <c r="AC25" s="473"/>
      <c r="AD25" s="473"/>
      <c r="AE25" s="473"/>
      <c r="AF25" s="473"/>
      <c r="AG25" s="474"/>
      <c r="AH25" s="494" t="s">
        <v>173</v>
      </c>
      <c r="AI25" s="495"/>
      <c r="AJ25" s="495"/>
      <c r="AK25" s="495"/>
      <c r="AL25" s="537"/>
      <c r="AM25" s="494" t="s">
        <v>128</v>
      </c>
      <c r="AN25" s="495"/>
      <c r="AO25" s="495"/>
      <c r="AP25" s="495"/>
      <c r="AQ25" s="495"/>
      <c r="AR25" s="537"/>
      <c r="AS25" s="494" t="s">
        <v>174</v>
      </c>
      <c r="AT25" s="495"/>
      <c r="AU25" s="495"/>
      <c r="AV25" s="495"/>
      <c r="AW25" s="495"/>
      <c r="AX25" s="496"/>
      <c r="AY25" s="403" t="s">
        <v>175</v>
      </c>
      <c r="AZ25" s="404"/>
      <c r="BA25" s="404"/>
      <c r="BB25" s="404"/>
      <c r="BC25" s="404"/>
      <c r="BD25" s="404"/>
      <c r="BE25" s="404"/>
      <c r="BF25" s="404"/>
      <c r="BG25" s="404"/>
      <c r="BH25" s="404"/>
      <c r="BI25" s="404"/>
      <c r="BJ25" s="404"/>
      <c r="BK25" s="404"/>
      <c r="BL25" s="404"/>
      <c r="BM25" s="405"/>
      <c r="BN25" s="406">
        <v>1670814</v>
      </c>
      <c r="BO25" s="407"/>
      <c r="BP25" s="407"/>
      <c r="BQ25" s="407"/>
      <c r="BR25" s="407"/>
      <c r="BS25" s="407"/>
      <c r="BT25" s="407"/>
      <c r="BU25" s="408"/>
      <c r="BV25" s="406">
        <v>2026616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c r="A26" s="181"/>
      <c r="B26" s="614"/>
      <c r="C26" s="590"/>
      <c r="D26" s="591"/>
      <c r="E26" s="493" t="s">
        <v>176</v>
      </c>
      <c r="F26" s="473"/>
      <c r="G26" s="473"/>
      <c r="H26" s="473"/>
      <c r="I26" s="473"/>
      <c r="J26" s="473"/>
      <c r="K26" s="474"/>
      <c r="L26" s="494">
        <v>1</v>
      </c>
      <c r="M26" s="495"/>
      <c r="N26" s="495"/>
      <c r="O26" s="495"/>
      <c r="P26" s="537"/>
      <c r="Q26" s="494">
        <v>5600</v>
      </c>
      <c r="R26" s="495"/>
      <c r="S26" s="495"/>
      <c r="T26" s="495"/>
      <c r="U26" s="495"/>
      <c r="V26" s="537"/>
      <c r="W26" s="589"/>
      <c r="X26" s="590"/>
      <c r="Y26" s="591"/>
      <c r="Z26" s="493" t="s">
        <v>177</v>
      </c>
      <c r="AA26" s="595"/>
      <c r="AB26" s="595"/>
      <c r="AC26" s="595"/>
      <c r="AD26" s="595"/>
      <c r="AE26" s="595"/>
      <c r="AF26" s="595"/>
      <c r="AG26" s="596"/>
      <c r="AH26" s="494">
        <v>7</v>
      </c>
      <c r="AI26" s="495"/>
      <c r="AJ26" s="495"/>
      <c r="AK26" s="495"/>
      <c r="AL26" s="537"/>
      <c r="AM26" s="494">
        <v>18158</v>
      </c>
      <c r="AN26" s="495"/>
      <c r="AO26" s="495"/>
      <c r="AP26" s="495"/>
      <c r="AQ26" s="495"/>
      <c r="AR26" s="537"/>
      <c r="AS26" s="494">
        <v>2594</v>
      </c>
      <c r="AT26" s="495"/>
      <c r="AU26" s="495"/>
      <c r="AV26" s="495"/>
      <c r="AW26" s="495"/>
      <c r="AX26" s="496"/>
      <c r="AY26" s="446" t="s">
        <v>178</v>
      </c>
      <c r="AZ26" s="447"/>
      <c r="BA26" s="447"/>
      <c r="BB26" s="447"/>
      <c r="BC26" s="447"/>
      <c r="BD26" s="447"/>
      <c r="BE26" s="447"/>
      <c r="BF26" s="447"/>
      <c r="BG26" s="447"/>
      <c r="BH26" s="447"/>
      <c r="BI26" s="447"/>
      <c r="BJ26" s="447"/>
      <c r="BK26" s="447"/>
      <c r="BL26" s="447"/>
      <c r="BM26" s="448"/>
      <c r="BN26" s="443" t="s">
        <v>174</v>
      </c>
      <c r="BO26" s="444"/>
      <c r="BP26" s="444"/>
      <c r="BQ26" s="444"/>
      <c r="BR26" s="444"/>
      <c r="BS26" s="444"/>
      <c r="BT26" s="444"/>
      <c r="BU26" s="445"/>
      <c r="BV26" s="443" t="s">
        <v>179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c r="A27" s="181"/>
      <c r="B27" s="614"/>
      <c r="C27" s="590"/>
      <c r="D27" s="591"/>
      <c r="E27" s="493" t="s">
        <v>180</v>
      </c>
      <c r="F27" s="473"/>
      <c r="G27" s="473"/>
      <c r="H27" s="473"/>
      <c r="I27" s="473"/>
      <c r="J27" s="473"/>
      <c r="K27" s="474"/>
      <c r="L27" s="494">
        <v>1</v>
      </c>
      <c r="M27" s="495"/>
      <c r="N27" s="495"/>
      <c r="O27" s="495"/>
      <c r="P27" s="537"/>
      <c r="Q27" s="494">
        <v>3000</v>
      </c>
      <c r="R27" s="495"/>
      <c r="S27" s="495"/>
      <c r="T27" s="495"/>
      <c r="U27" s="495"/>
      <c r="V27" s="537"/>
      <c r="W27" s="589"/>
      <c r="X27" s="590"/>
      <c r="Y27" s="591"/>
      <c r="Z27" s="493" t="s">
        <v>181</v>
      </c>
      <c r="AA27" s="473"/>
      <c r="AB27" s="473"/>
      <c r="AC27" s="473"/>
      <c r="AD27" s="473"/>
      <c r="AE27" s="473"/>
      <c r="AF27" s="473"/>
      <c r="AG27" s="474"/>
      <c r="AH27" s="494" t="s">
        <v>174</v>
      </c>
      <c r="AI27" s="495"/>
      <c r="AJ27" s="495"/>
      <c r="AK27" s="495"/>
      <c r="AL27" s="537"/>
      <c r="AM27" s="494" t="s">
        <v>179</v>
      </c>
      <c r="AN27" s="495"/>
      <c r="AO27" s="495"/>
      <c r="AP27" s="495"/>
      <c r="AQ27" s="495"/>
      <c r="AR27" s="537"/>
      <c r="AS27" s="494" t="s">
        <v>174</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2">
        <v>126400</v>
      </c>
      <c r="BO27" s="563"/>
      <c r="BP27" s="563"/>
      <c r="BQ27" s="563"/>
      <c r="BR27" s="563"/>
      <c r="BS27" s="563"/>
      <c r="BT27" s="563"/>
      <c r="BU27" s="564"/>
      <c r="BV27" s="562">
        <v>126400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c r="A28" s="181"/>
      <c r="B28" s="614"/>
      <c r="C28" s="590"/>
      <c r="D28" s="591"/>
      <c r="E28" s="493" t="s">
        <v>183</v>
      </c>
      <c r="F28" s="473"/>
      <c r="G28" s="473"/>
      <c r="H28" s="473"/>
      <c r="I28" s="473"/>
      <c r="J28" s="473"/>
      <c r="K28" s="474"/>
      <c r="L28" s="494">
        <v>1</v>
      </c>
      <c r="M28" s="495"/>
      <c r="N28" s="495"/>
      <c r="O28" s="495"/>
      <c r="P28" s="537"/>
      <c r="Q28" s="494">
        <v>2450</v>
      </c>
      <c r="R28" s="495"/>
      <c r="S28" s="495"/>
      <c r="T28" s="495"/>
      <c r="U28" s="495"/>
      <c r="V28" s="537"/>
      <c r="W28" s="589"/>
      <c r="X28" s="590"/>
      <c r="Y28" s="591"/>
      <c r="Z28" s="493" t="s">
        <v>184</v>
      </c>
      <c r="AA28" s="473"/>
      <c r="AB28" s="473"/>
      <c r="AC28" s="473"/>
      <c r="AD28" s="473"/>
      <c r="AE28" s="473"/>
      <c r="AF28" s="473"/>
      <c r="AG28" s="474"/>
      <c r="AH28" s="494" t="s">
        <v>174</v>
      </c>
      <c r="AI28" s="495"/>
      <c r="AJ28" s="495"/>
      <c r="AK28" s="495"/>
      <c r="AL28" s="537"/>
      <c r="AM28" s="494" t="s">
        <v>174</v>
      </c>
      <c r="AN28" s="495"/>
      <c r="AO28" s="495"/>
      <c r="AP28" s="495"/>
      <c r="AQ28" s="495"/>
      <c r="AR28" s="537"/>
      <c r="AS28" s="494" t="s">
        <v>174</v>
      </c>
      <c r="AT28" s="495"/>
      <c r="AU28" s="495"/>
      <c r="AV28" s="495"/>
      <c r="AW28" s="495"/>
      <c r="AX28" s="496"/>
      <c r="AY28" s="597" t="s">
        <v>185</v>
      </c>
      <c r="AZ28" s="598"/>
      <c r="BA28" s="598"/>
      <c r="BB28" s="599"/>
      <c r="BC28" s="403" t="s">
        <v>50</v>
      </c>
      <c r="BD28" s="404"/>
      <c r="BE28" s="404"/>
      <c r="BF28" s="404"/>
      <c r="BG28" s="404"/>
      <c r="BH28" s="404"/>
      <c r="BI28" s="404"/>
      <c r="BJ28" s="404"/>
      <c r="BK28" s="404"/>
      <c r="BL28" s="404"/>
      <c r="BM28" s="405"/>
      <c r="BN28" s="406">
        <v>1629152</v>
      </c>
      <c r="BO28" s="407"/>
      <c r="BP28" s="407"/>
      <c r="BQ28" s="407"/>
      <c r="BR28" s="407"/>
      <c r="BS28" s="407"/>
      <c r="BT28" s="407"/>
      <c r="BU28" s="408"/>
      <c r="BV28" s="406">
        <v>1160152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c r="A29" s="181"/>
      <c r="B29" s="614"/>
      <c r="C29" s="590"/>
      <c r="D29" s="591"/>
      <c r="E29" s="493" t="s">
        <v>186</v>
      </c>
      <c r="F29" s="473"/>
      <c r="G29" s="473"/>
      <c r="H29" s="473"/>
      <c r="I29" s="473"/>
      <c r="J29" s="473"/>
      <c r="K29" s="474"/>
      <c r="L29" s="494">
        <v>12</v>
      </c>
      <c r="M29" s="495"/>
      <c r="N29" s="495"/>
      <c r="O29" s="495"/>
      <c r="P29" s="537"/>
      <c r="Q29" s="494">
        <v>2350</v>
      </c>
      <c r="R29" s="495"/>
      <c r="S29" s="495"/>
      <c r="T29" s="495"/>
      <c r="U29" s="495"/>
      <c r="V29" s="537"/>
      <c r="W29" s="592"/>
      <c r="X29" s="593"/>
      <c r="Y29" s="594"/>
      <c r="Z29" s="493" t="s">
        <v>187</v>
      </c>
      <c r="AA29" s="473"/>
      <c r="AB29" s="473"/>
      <c r="AC29" s="473"/>
      <c r="AD29" s="473"/>
      <c r="AE29" s="473"/>
      <c r="AF29" s="473"/>
      <c r="AG29" s="474"/>
      <c r="AH29" s="494">
        <v>156</v>
      </c>
      <c r="AI29" s="495"/>
      <c r="AJ29" s="495"/>
      <c r="AK29" s="495"/>
      <c r="AL29" s="537"/>
      <c r="AM29" s="494">
        <v>457860</v>
      </c>
      <c r="AN29" s="495"/>
      <c r="AO29" s="495"/>
      <c r="AP29" s="495"/>
      <c r="AQ29" s="495"/>
      <c r="AR29" s="537"/>
      <c r="AS29" s="494">
        <v>2935</v>
      </c>
      <c r="AT29" s="495"/>
      <c r="AU29" s="495"/>
      <c r="AV29" s="495"/>
      <c r="AW29" s="495"/>
      <c r="AX29" s="496"/>
      <c r="AY29" s="600"/>
      <c r="AZ29" s="601"/>
      <c r="BA29" s="601"/>
      <c r="BB29" s="602"/>
      <c r="BC29" s="477" t="s">
        <v>188</v>
      </c>
      <c r="BD29" s="478"/>
      <c r="BE29" s="478"/>
      <c r="BF29" s="478"/>
      <c r="BG29" s="478"/>
      <c r="BH29" s="478"/>
      <c r="BI29" s="478"/>
      <c r="BJ29" s="478"/>
      <c r="BK29" s="478"/>
      <c r="BL29" s="478"/>
      <c r="BM29" s="479"/>
      <c r="BN29" s="443">
        <v>71782</v>
      </c>
      <c r="BO29" s="444"/>
      <c r="BP29" s="444"/>
      <c r="BQ29" s="444"/>
      <c r="BR29" s="444"/>
      <c r="BS29" s="444"/>
      <c r="BT29" s="444"/>
      <c r="BU29" s="445"/>
      <c r="BV29" s="443">
        <v>71772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189</v>
      </c>
      <c r="X30" s="611"/>
      <c r="Y30" s="611"/>
      <c r="Z30" s="611"/>
      <c r="AA30" s="611"/>
      <c r="AB30" s="611"/>
      <c r="AC30" s="611"/>
      <c r="AD30" s="611"/>
      <c r="AE30" s="611"/>
      <c r="AF30" s="611"/>
      <c r="AG30" s="612"/>
      <c r="AH30" s="570">
        <v>93.3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3379992</v>
      </c>
      <c r="BO30" s="563"/>
      <c r="BP30" s="563"/>
      <c r="BQ30" s="563"/>
      <c r="BR30" s="563"/>
      <c r="BS30" s="563"/>
      <c r="BT30" s="563"/>
      <c r="BU30" s="564"/>
      <c r="BV30" s="562">
        <v>3506193</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606" t="s">
        <v>190</v>
      </c>
      <c r="D32" s="606"/>
      <c r="E32" s="606"/>
      <c r="F32" s="606"/>
      <c r="G32" s="606"/>
      <c r="H32" s="606"/>
      <c r="I32" s="606"/>
      <c r="J32" s="606"/>
      <c r="K32" s="606"/>
      <c r="L32" s="606"/>
      <c r="M32" s="606"/>
      <c r="N32" s="606"/>
      <c r="O32" s="606"/>
      <c r="P32" s="606"/>
      <c r="Q32" s="606"/>
      <c r="R32" s="606"/>
      <c r="S32" s="606"/>
      <c r="U32" s="447" t="s">
        <v>191</v>
      </c>
      <c r="V32" s="447"/>
      <c r="W32" s="447"/>
      <c r="X32" s="447"/>
      <c r="Y32" s="447"/>
      <c r="Z32" s="447"/>
      <c r="AA32" s="447"/>
      <c r="AB32" s="447"/>
      <c r="AC32" s="447"/>
      <c r="AD32" s="447"/>
      <c r="AE32" s="447"/>
      <c r="AF32" s="447"/>
      <c r="AG32" s="447"/>
      <c r="AH32" s="447"/>
      <c r="AI32" s="447"/>
      <c r="AJ32" s="447"/>
      <c r="AK32" s="447"/>
      <c r="AM32" s="447" t="s">
        <v>192</v>
      </c>
      <c r="AN32" s="447"/>
      <c r="AO32" s="447"/>
      <c r="AP32" s="447"/>
      <c r="AQ32" s="447"/>
      <c r="AR32" s="447"/>
      <c r="AS32" s="447"/>
      <c r="AT32" s="447"/>
      <c r="AU32" s="447"/>
      <c r="AV32" s="447"/>
      <c r="AW32" s="447"/>
      <c r="AX32" s="447"/>
      <c r="AY32" s="447"/>
      <c r="AZ32" s="447"/>
      <c r="BA32" s="447"/>
      <c r="BB32" s="447"/>
      <c r="BC32" s="447"/>
      <c r="BE32" s="447" t="s">
        <v>193</v>
      </c>
      <c r="BF32" s="447"/>
      <c r="BG32" s="447"/>
      <c r="BH32" s="447"/>
      <c r="BI32" s="447"/>
      <c r="BJ32" s="447"/>
      <c r="BK32" s="447"/>
      <c r="BL32" s="447"/>
      <c r="BM32" s="447"/>
      <c r="BN32" s="447"/>
      <c r="BO32" s="447"/>
      <c r="BP32" s="447"/>
      <c r="BQ32" s="447"/>
      <c r="BR32" s="447"/>
      <c r="BS32" s="447"/>
      <c r="BT32" s="447"/>
      <c r="BU32" s="447"/>
      <c r="BW32" s="447" t="s">
        <v>194</v>
      </c>
      <c r="BX32" s="447"/>
      <c r="BY32" s="447"/>
      <c r="BZ32" s="447"/>
      <c r="CA32" s="447"/>
      <c r="CB32" s="447"/>
      <c r="CC32" s="447"/>
      <c r="CD32" s="447"/>
      <c r="CE32" s="447"/>
      <c r="CF32" s="447"/>
      <c r="CG32" s="447"/>
      <c r="CH32" s="447"/>
      <c r="CI32" s="447"/>
      <c r="CJ32" s="447"/>
      <c r="CK32" s="447"/>
      <c r="CL32" s="447"/>
      <c r="CM32" s="447"/>
      <c r="CO32" s="447" t="s">
        <v>195</v>
      </c>
      <c r="CP32" s="447"/>
      <c r="CQ32" s="447"/>
      <c r="CR32" s="447"/>
      <c r="CS32" s="447"/>
      <c r="CT32" s="447"/>
      <c r="CU32" s="447"/>
      <c r="CV32" s="447"/>
      <c r="CW32" s="447"/>
      <c r="CX32" s="447"/>
      <c r="CY32" s="447"/>
      <c r="CZ32" s="447"/>
      <c r="DA32" s="447"/>
      <c r="DB32" s="447"/>
      <c r="DC32" s="447"/>
      <c r="DD32" s="447"/>
      <c r="DE32" s="447"/>
      <c r="DI32" s="204"/>
    </row>
    <row r="33" spans="1:113" ht="13.5" customHeight="1">
      <c r="A33" s="181"/>
      <c r="B33" s="205"/>
      <c r="C33" s="467" t="s">
        <v>196</v>
      </c>
      <c r="D33" s="467"/>
      <c r="E33" s="432" t="s">
        <v>197</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200</v>
      </c>
      <c r="AN33" s="467"/>
      <c r="AO33" s="432" t="s">
        <v>197</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196</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IF('各会計、関係団体の財政状況及び健全化判断比率'!B32="","",'各会計、関係団体の財政状況及び健全化判断比率'!B32)</f>
        <v>上水道事業会計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IF('各会計、関係団体の財政状況及び健全化判断比率'!B33="","",'各会計、関係団体の財政状況及び健全化判断比率'!B33)</f>
        <v>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14</v>
      </c>
      <c r="BX34" s="633"/>
      <c r="BY34" s="634" t="str">
        <f>IF('各会計、関係団体の財政状況及び健全化判断比率'!B68="","",'各会計、関係団体の財政状況及び健全化判断比率'!B68)</f>
        <v>公立小浜病院組合</v>
      </c>
      <c r="BZ34" s="634"/>
      <c r="CA34" s="634"/>
      <c r="CB34" s="634"/>
      <c r="CC34" s="634"/>
      <c r="CD34" s="634"/>
      <c r="CE34" s="634"/>
      <c r="CF34" s="634"/>
      <c r="CG34" s="634"/>
      <c r="CH34" s="634"/>
      <c r="CI34" s="634"/>
      <c r="CJ34" s="634"/>
      <c r="CK34" s="634"/>
      <c r="CL34" s="634"/>
      <c r="CM34" s="634"/>
      <c r="CN34" s="181"/>
      <c r="CO34" s="633">
        <f>IF(CQ34="","",MAX(C34:D43,U34:V43,AM34:AN43,BE34:BF43,BW34:BX43)+1)</f>
        <v>23</v>
      </c>
      <c r="CP34" s="633"/>
      <c r="CQ34" s="634" t="str">
        <f>IF('各会計、関係団体の財政状況及び健全化判断比率'!BS7="","",'各会計、関係団体の財政状況及び健全化判断比率'!BS7)</f>
        <v>㈱レインボーライン</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〇</v>
      </c>
      <c r="DH34" s="635"/>
      <c r="DI34" s="208"/>
    </row>
    <row r="35" spans="1:113" ht="32.25" customHeight="1">
      <c r="A35" s="181"/>
      <c r="B35" s="205"/>
      <c r="C35" s="633">
        <f>IF(E35="","",C34+1)</f>
        <v>2</v>
      </c>
      <c r="D35" s="633"/>
      <c r="E35" s="634" t="str">
        <f>IF('各会計、関係団体の財政状況及び健全化判断比率'!B8="","",'各会計、関係団体の財政状況及び健全化判断比率'!B8)</f>
        <v>診療所事業特別会計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後期高齢者医療事業特別会計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10</v>
      </c>
      <c r="BF35" s="633"/>
      <c r="BG35" s="634" t="str">
        <f>IF('各会計、関係団体の財政状況及び健全化判断比率'!B34="","",'各会計、関係団体の財政状況及び健全化判断比率'!B34)</f>
        <v>集落排水処理事業特別会計</v>
      </c>
      <c r="BH35" s="634"/>
      <c r="BI35" s="634"/>
      <c r="BJ35" s="634"/>
      <c r="BK35" s="634"/>
      <c r="BL35" s="634"/>
      <c r="BM35" s="634"/>
      <c r="BN35" s="634"/>
      <c r="BO35" s="634"/>
      <c r="BP35" s="634"/>
      <c r="BQ35" s="634"/>
      <c r="BR35" s="634"/>
      <c r="BS35" s="634"/>
      <c r="BT35" s="634"/>
      <c r="BU35" s="634"/>
      <c r="BV35" s="181"/>
      <c r="BW35" s="633">
        <f t="shared" ref="BW35:BW43" si="2">IF(BY35="","",BW34+1)</f>
        <v>15</v>
      </c>
      <c r="BX35" s="633"/>
      <c r="BY35" s="634" t="str">
        <f>IF('各会計、関係団体の財政状況及び健全化判断比率'!B69="","",'各会計、関係団体の財政状況及び健全化判断比率'!B69)</f>
        <v>敦賀美方消防組合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c r="A36" s="181"/>
      <c r="B36" s="205"/>
      <c r="C36" s="633">
        <f>IF(E36="","",C35+1)</f>
        <v>3</v>
      </c>
      <c r="D36" s="633"/>
      <c r="E36" s="634" t="str">
        <f>IF('各会計、関係団体の財政状況及び健全化判断比率'!B9="","",'各会計、関係団体の財政状況及び健全化判断比率'!B9)</f>
        <v>道路用地取得事業特別会計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介護保険事業特別会計（介護保険事業勘定）</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11</v>
      </c>
      <c r="BF36" s="633"/>
      <c r="BG36" s="634" t="str">
        <f>IF('各会計、関係団体の財政状況及び健全化判断比率'!B35="","",'各会計、関係団体の財政状況及び健全化判断比率'!B35)</f>
        <v>公共下水道事業特別会計</v>
      </c>
      <c r="BH36" s="634"/>
      <c r="BI36" s="634"/>
      <c r="BJ36" s="634"/>
      <c r="BK36" s="634"/>
      <c r="BL36" s="634"/>
      <c r="BM36" s="634"/>
      <c r="BN36" s="634"/>
      <c r="BO36" s="634"/>
      <c r="BP36" s="634"/>
      <c r="BQ36" s="634"/>
      <c r="BR36" s="634"/>
      <c r="BS36" s="634"/>
      <c r="BT36" s="634"/>
      <c r="BU36" s="634"/>
      <c r="BV36" s="181"/>
      <c r="BW36" s="633">
        <f t="shared" si="2"/>
        <v>16</v>
      </c>
      <c r="BX36" s="633"/>
      <c r="BY36" s="634" t="str">
        <f>IF('各会計、関係団体の財政状況及び健全化判断比率'!B70="","",'各会計、関係団体の財政状況及び健全化判断比率'!B70)</f>
        <v>美浜・三方環境衛生組合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介護保険事業特別会計（介護サービス事業勘定）</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f t="shared" si="1"/>
        <v>12</v>
      </c>
      <c r="BF37" s="633"/>
      <c r="BG37" s="634" t="str">
        <f>IF('各会計、関係団体の財政状況及び健全化判断比率'!B36="","",'各会計、関係団体の財政状況及び健全化判断比率'!B36)</f>
        <v>産業団地事業特別会計</v>
      </c>
      <c r="BH37" s="634"/>
      <c r="BI37" s="634"/>
      <c r="BJ37" s="634"/>
      <c r="BK37" s="634"/>
      <c r="BL37" s="634"/>
      <c r="BM37" s="634"/>
      <c r="BN37" s="634"/>
      <c r="BO37" s="634"/>
      <c r="BP37" s="634"/>
      <c r="BQ37" s="634"/>
      <c r="BR37" s="634"/>
      <c r="BS37" s="634"/>
      <c r="BT37" s="634"/>
      <c r="BU37" s="634"/>
      <c r="BV37" s="181"/>
      <c r="BW37" s="633">
        <f t="shared" si="2"/>
        <v>17</v>
      </c>
      <c r="BX37" s="633"/>
      <c r="BY37" s="634" t="str">
        <f>IF('各会計、関係団体の財政状況及び健全化判断比率'!B71="","",'各会計、関係団体の財政状況及び健全化判断比率'!B71)</f>
        <v>嶺南広域行政組合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f t="shared" si="1"/>
        <v>13</v>
      </c>
      <c r="BF38" s="633"/>
      <c r="BG38" s="634" t="str">
        <f>IF('各会計、関係団体の財政状況及び健全化判断比率'!B37="","",'各会計、関係団体の財政状況及び健全化判断比率'!B37)</f>
        <v>住宅団地事業特別会計</v>
      </c>
      <c r="BH38" s="634"/>
      <c r="BI38" s="634"/>
      <c r="BJ38" s="634"/>
      <c r="BK38" s="634"/>
      <c r="BL38" s="634"/>
      <c r="BM38" s="634"/>
      <c r="BN38" s="634"/>
      <c r="BO38" s="634"/>
      <c r="BP38" s="634"/>
      <c r="BQ38" s="634"/>
      <c r="BR38" s="634"/>
      <c r="BS38" s="634"/>
      <c r="BT38" s="634"/>
      <c r="BU38" s="634"/>
      <c r="BV38" s="181"/>
      <c r="BW38" s="633">
        <f t="shared" si="2"/>
        <v>18</v>
      </c>
      <c r="BX38" s="633"/>
      <c r="BY38" s="634" t="str">
        <f>IF('各会計、関係団体の財政状況及び健全化判断比率'!B72="","",'各会計、関係団体の財政状況及び健全化判断比率'!B72)</f>
        <v>福井県後期高齢者医療広域連合（一般会計）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19</v>
      </c>
      <c r="BX39" s="633"/>
      <c r="BY39" s="634" t="str">
        <f>IF('各会計、関係団体の財政状況及び健全化判断比率'!B73="","",'各会計、関係団体の財政状況及び健全化判断比率'!B73)</f>
        <v>福井県後期高齢者医療広域連合（特別会計）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20</v>
      </c>
      <c r="BX40" s="633"/>
      <c r="BY40" s="634" t="str">
        <f>IF('各会計、関係団体の財政状況及び健全化判断比率'!B74="","",'各会計、関係団体の財政状況及び健全化判断比率'!B74)</f>
        <v>福井県市町総合事務組合（一般会計）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21</v>
      </c>
      <c r="BX41" s="633"/>
      <c r="BY41" s="634" t="str">
        <f>IF('各会計、関係団体の財政状況及び健全化判断比率'!B75="","",'各会計、関係団体の財政状況及び健全化判断比率'!B75)</f>
        <v>福井県市町総合事務組合（特別会計）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22</v>
      </c>
      <c r="BX42" s="633"/>
      <c r="BY42" s="634" t="str">
        <f>IF('各会計、関係団体の財政状況及び健全化判断比率'!B76="","",'各会計、関係団体の財政状況及び健全化判断比率'!B76)</f>
        <v>福井県自治会館組合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row r="55" spans="5:113"/>
    <row r="56" spans="5:113"/>
  </sheetData>
  <sheetProtection algorithmName="SHA-512" hashValue="XhbFKME0/CVJQMrCI1aOhe1zAOmsly5SLXZpL3vrQMsuRZ7Isl8mu0DwuH2p4XR+YSeXu8JD7FoHHsRlVfyBHg==" saltValue="7EF+epIjEQWpeGqMysrkY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1:EM49"/>
  <sheetViews>
    <sheetView showGridLines="0" workbookViewId="0">
      <selection activeCell="B9" sqref="B9:Q9"/>
    </sheetView>
  </sheetViews>
  <sheetFormatPr defaultColWidth="0" defaultRowHeight="11.25" customHeight="1" zeroHeight="1"/>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c r="B5" s="645" t="s">
        <v>228</v>
      </c>
      <c r="C5" s="646"/>
      <c r="D5" s="646"/>
      <c r="E5" s="646"/>
      <c r="F5" s="646"/>
      <c r="G5" s="646"/>
      <c r="H5" s="646"/>
      <c r="I5" s="646"/>
      <c r="J5" s="646"/>
      <c r="K5" s="646"/>
      <c r="L5" s="646"/>
      <c r="M5" s="646"/>
      <c r="N5" s="646"/>
      <c r="O5" s="646"/>
      <c r="P5" s="646"/>
      <c r="Q5" s="647"/>
      <c r="R5" s="648">
        <v>4810943</v>
      </c>
      <c r="S5" s="649"/>
      <c r="T5" s="649"/>
      <c r="U5" s="649"/>
      <c r="V5" s="649"/>
      <c r="W5" s="649"/>
      <c r="X5" s="649"/>
      <c r="Y5" s="650"/>
      <c r="Z5" s="651">
        <v>36.5</v>
      </c>
      <c r="AA5" s="651"/>
      <c r="AB5" s="651"/>
      <c r="AC5" s="651"/>
      <c r="AD5" s="652">
        <v>4810943</v>
      </c>
      <c r="AE5" s="652"/>
      <c r="AF5" s="652"/>
      <c r="AG5" s="652"/>
      <c r="AH5" s="652"/>
      <c r="AI5" s="652"/>
      <c r="AJ5" s="652"/>
      <c r="AK5" s="652"/>
      <c r="AL5" s="653">
        <v>92.9</v>
      </c>
      <c r="AM5" s="654"/>
      <c r="AN5" s="654"/>
      <c r="AO5" s="655"/>
      <c r="AP5" s="645" t="s">
        <v>229</v>
      </c>
      <c r="AQ5" s="646"/>
      <c r="AR5" s="646"/>
      <c r="AS5" s="646"/>
      <c r="AT5" s="646"/>
      <c r="AU5" s="646"/>
      <c r="AV5" s="646"/>
      <c r="AW5" s="646"/>
      <c r="AX5" s="646"/>
      <c r="AY5" s="646"/>
      <c r="AZ5" s="646"/>
      <c r="BA5" s="646"/>
      <c r="BB5" s="646"/>
      <c r="BC5" s="646"/>
      <c r="BD5" s="646"/>
      <c r="BE5" s="646"/>
      <c r="BF5" s="647"/>
      <c r="BG5" s="659">
        <v>4806459</v>
      </c>
      <c r="BH5" s="660"/>
      <c r="BI5" s="660"/>
      <c r="BJ5" s="660"/>
      <c r="BK5" s="660"/>
      <c r="BL5" s="660"/>
      <c r="BM5" s="660"/>
      <c r="BN5" s="661"/>
      <c r="BO5" s="662">
        <v>99.9</v>
      </c>
      <c r="BP5" s="662"/>
      <c r="BQ5" s="662"/>
      <c r="BR5" s="662"/>
      <c r="BS5" s="663">
        <v>303486</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c r="B6" s="656" t="s">
        <v>233</v>
      </c>
      <c r="C6" s="657"/>
      <c r="D6" s="657"/>
      <c r="E6" s="657"/>
      <c r="F6" s="657"/>
      <c r="G6" s="657"/>
      <c r="H6" s="657"/>
      <c r="I6" s="657"/>
      <c r="J6" s="657"/>
      <c r="K6" s="657"/>
      <c r="L6" s="657"/>
      <c r="M6" s="657"/>
      <c r="N6" s="657"/>
      <c r="O6" s="657"/>
      <c r="P6" s="657"/>
      <c r="Q6" s="658"/>
      <c r="R6" s="659">
        <v>63045</v>
      </c>
      <c r="S6" s="660"/>
      <c r="T6" s="660"/>
      <c r="U6" s="660"/>
      <c r="V6" s="660"/>
      <c r="W6" s="660"/>
      <c r="X6" s="660"/>
      <c r="Y6" s="661"/>
      <c r="Z6" s="662">
        <v>0.5</v>
      </c>
      <c r="AA6" s="662"/>
      <c r="AB6" s="662"/>
      <c r="AC6" s="662"/>
      <c r="AD6" s="663">
        <v>63045</v>
      </c>
      <c r="AE6" s="663"/>
      <c r="AF6" s="663"/>
      <c r="AG6" s="663"/>
      <c r="AH6" s="663"/>
      <c r="AI6" s="663"/>
      <c r="AJ6" s="663"/>
      <c r="AK6" s="663"/>
      <c r="AL6" s="664">
        <v>1.2</v>
      </c>
      <c r="AM6" s="665"/>
      <c r="AN6" s="665"/>
      <c r="AO6" s="666"/>
      <c r="AP6" s="656" t="s">
        <v>234</v>
      </c>
      <c r="AQ6" s="657"/>
      <c r="AR6" s="657"/>
      <c r="AS6" s="657"/>
      <c r="AT6" s="657"/>
      <c r="AU6" s="657"/>
      <c r="AV6" s="657"/>
      <c r="AW6" s="657"/>
      <c r="AX6" s="657"/>
      <c r="AY6" s="657"/>
      <c r="AZ6" s="657"/>
      <c r="BA6" s="657"/>
      <c r="BB6" s="657"/>
      <c r="BC6" s="657"/>
      <c r="BD6" s="657"/>
      <c r="BE6" s="657"/>
      <c r="BF6" s="658"/>
      <c r="BG6" s="659">
        <v>4806459</v>
      </c>
      <c r="BH6" s="660"/>
      <c r="BI6" s="660"/>
      <c r="BJ6" s="660"/>
      <c r="BK6" s="660"/>
      <c r="BL6" s="660"/>
      <c r="BM6" s="660"/>
      <c r="BN6" s="661"/>
      <c r="BO6" s="662">
        <v>99.9</v>
      </c>
      <c r="BP6" s="662"/>
      <c r="BQ6" s="662"/>
      <c r="BR6" s="662"/>
      <c r="BS6" s="663">
        <v>303486</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96228</v>
      </c>
      <c r="CS6" s="660"/>
      <c r="CT6" s="660"/>
      <c r="CU6" s="660"/>
      <c r="CV6" s="660"/>
      <c r="CW6" s="660"/>
      <c r="CX6" s="660"/>
      <c r="CY6" s="661"/>
      <c r="CZ6" s="653">
        <v>0.8</v>
      </c>
      <c r="DA6" s="654"/>
      <c r="DB6" s="654"/>
      <c r="DC6" s="670"/>
      <c r="DD6" s="668" t="s">
        <v>128</v>
      </c>
      <c r="DE6" s="660"/>
      <c r="DF6" s="660"/>
      <c r="DG6" s="660"/>
      <c r="DH6" s="660"/>
      <c r="DI6" s="660"/>
      <c r="DJ6" s="660"/>
      <c r="DK6" s="660"/>
      <c r="DL6" s="660"/>
      <c r="DM6" s="660"/>
      <c r="DN6" s="660"/>
      <c r="DO6" s="660"/>
      <c r="DP6" s="661"/>
      <c r="DQ6" s="668">
        <v>96148</v>
      </c>
      <c r="DR6" s="660"/>
      <c r="DS6" s="660"/>
      <c r="DT6" s="660"/>
      <c r="DU6" s="660"/>
      <c r="DV6" s="660"/>
      <c r="DW6" s="660"/>
      <c r="DX6" s="660"/>
      <c r="DY6" s="660"/>
      <c r="DZ6" s="660"/>
      <c r="EA6" s="660"/>
      <c r="EB6" s="660"/>
      <c r="EC6" s="669"/>
    </row>
    <row r="7" spans="2:143" ht="11.25" customHeight="1">
      <c r="B7" s="656" t="s">
        <v>236</v>
      </c>
      <c r="C7" s="657"/>
      <c r="D7" s="657"/>
      <c r="E7" s="657"/>
      <c r="F7" s="657"/>
      <c r="G7" s="657"/>
      <c r="H7" s="657"/>
      <c r="I7" s="657"/>
      <c r="J7" s="657"/>
      <c r="K7" s="657"/>
      <c r="L7" s="657"/>
      <c r="M7" s="657"/>
      <c r="N7" s="657"/>
      <c r="O7" s="657"/>
      <c r="P7" s="657"/>
      <c r="Q7" s="658"/>
      <c r="R7" s="659">
        <v>532</v>
      </c>
      <c r="S7" s="660"/>
      <c r="T7" s="660"/>
      <c r="U7" s="660"/>
      <c r="V7" s="660"/>
      <c r="W7" s="660"/>
      <c r="X7" s="660"/>
      <c r="Y7" s="661"/>
      <c r="Z7" s="662">
        <v>0</v>
      </c>
      <c r="AA7" s="662"/>
      <c r="AB7" s="662"/>
      <c r="AC7" s="662"/>
      <c r="AD7" s="663">
        <v>532</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574832</v>
      </c>
      <c r="BH7" s="660"/>
      <c r="BI7" s="660"/>
      <c r="BJ7" s="660"/>
      <c r="BK7" s="660"/>
      <c r="BL7" s="660"/>
      <c r="BM7" s="660"/>
      <c r="BN7" s="661"/>
      <c r="BO7" s="662">
        <v>11.9</v>
      </c>
      <c r="BP7" s="662"/>
      <c r="BQ7" s="662"/>
      <c r="BR7" s="662"/>
      <c r="BS7" s="663">
        <v>27686</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3632605</v>
      </c>
      <c r="CS7" s="660"/>
      <c r="CT7" s="660"/>
      <c r="CU7" s="660"/>
      <c r="CV7" s="660"/>
      <c r="CW7" s="660"/>
      <c r="CX7" s="660"/>
      <c r="CY7" s="661"/>
      <c r="CZ7" s="662">
        <v>29.4</v>
      </c>
      <c r="DA7" s="662"/>
      <c r="DB7" s="662"/>
      <c r="DC7" s="662"/>
      <c r="DD7" s="668">
        <v>1412818</v>
      </c>
      <c r="DE7" s="660"/>
      <c r="DF7" s="660"/>
      <c r="DG7" s="660"/>
      <c r="DH7" s="660"/>
      <c r="DI7" s="660"/>
      <c r="DJ7" s="660"/>
      <c r="DK7" s="660"/>
      <c r="DL7" s="660"/>
      <c r="DM7" s="660"/>
      <c r="DN7" s="660"/>
      <c r="DO7" s="660"/>
      <c r="DP7" s="661"/>
      <c r="DQ7" s="668">
        <v>2111008</v>
      </c>
      <c r="DR7" s="660"/>
      <c r="DS7" s="660"/>
      <c r="DT7" s="660"/>
      <c r="DU7" s="660"/>
      <c r="DV7" s="660"/>
      <c r="DW7" s="660"/>
      <c r="DX7" s="660"/>
      <c r="DY7" s="660"/>
      <c r="DZ7" s="660"/>
      <c r="EA7" s="660"/>
      <c r="EB7" s="660"/>
      <c r="EC7" s="669"/>
    </row>
    <row r="8" spans="2:143" ht="11.25" customHeight="1">
      <c r="B8" s="656" t="s">
        <v>239</v>
      </c>
      <c r="C8" s="657"/>
      <c r="D8" s="657"/>
      <c r="E8" s="657"/>
      <c r="F8" s="657"/>
      <c r="G8" s="657"/>
      <c r="H8" s="657"/>
      <c r="I8" s="657"/>
      <c r="J8" s="657"/>
      <c r="K8" s="657"/>
      <c r="L8" s="657"/>
      <c r="M8" s="657"/>
      <c r="N8" s="657"/>
      <c r="O8" s="657"/>
      <c r="P8" s="657"/>
      <c r="Q8" s="658"/>
      <c r="R8" s="659">
        <v>8604</v>
      </c>
      <c r="S8" s="660"/>
      <c r="T8" s="660"/>
      <c r="U8" s="660"/>
      <c r="V8" s="660"/>
      <c r="W8" s="660"/>
      <c r="X8" s="660"/>
      <c r="Y8" s="661"/>
      <c r="Z8" s="662">
        <v>0.1</v>
      </c>
      <c r="AA8" s="662"/>
      <c r="AB8" s="662"/>
      <c r="AC8" s="662"/>
      <c r="AD8" s="663">
        <v>8604</v>
      </c>
      <c r="AE8" s="663"/>
      <c r="AF8" s="663"/>
      <c r="AG8" s="663"/>
      <c r="AH8" s="663"/>
      <c r="AI8" s="663"/>
      <c r="AJ8" s="663"/>
      <c r="AK8" s="663"/>
      <c r="AL8" s="664">
        <v>0.2</v>
      </c>
      <c r="AM8" s="665"/>
      <c r="AN8" s="665"/>
      <c r="AO8" s="666"/>
      <c r="AP8" s="656" t="s">
        <v>240</v>
      </c>
      <c r="AQ8" s="657"/>
      <c r="AR8" s="657"/>
      <c r="AS8" s="657"/>
      <c r="AT8" s="657"/>
      <c r="AU8" s="657"/>
      <c r="AV8" s="657"/>
      <c r="AW8" s="657"/>
      <c r="AX8" s="657"/>
      <c r="AY8" s="657"/>
      <c r="AZ8" s="657"/>
      <c r="BA8" s="657"/>
      <c r="BB8" s="657"/>
      <c r="BC8" s="657"/>
      <c r="BD8" s="657"/>
      <c r="BE8" s="657"/>
      <c r="BF8" s="658"/>
      <c r="BG8" s="659">
        <v>16692</v>
      </c>
      <c r="BH8" s="660"/>
      <c r="BI8" s="660"/>
      <c r="BJ8" s="660"/>
      <c r="BK8" s="660"/>
      <c r="BL8" s="660"/>
      <c r="BM8" s="660"/>
      <c r="BN8" s="661"/>
      <c r="BO8" s="662">
        <v>0.3</v>
      </c>
      <c r="BP8" s="662"/>
      <c r="BQ8" s="662"/>
      <c r="BR8" s="662"/>
      <c r="BS8" s="663" t="s">
        <v>128</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1714706</v>
      </c>
      <c r="CS8" s="660"/>
      <c r="CT8" s="660"/>
      <c r="CU8" s="660"/>
      <c r="CV8" s="660"/>
      <c r="CW8" s="660"/>
      <c r="CX8" s="660"/>
      <c r="CY8" s="661"/>
      <c r="CZ8" s="662">
        <v>13.9</v>
      </c>
      <c r="DA8" s="662"/>
      <c r="DB8" s="662"/>
      <c r="DC8" s="662"/>
      <c r="DD8" s="668">
        <v>93394</v>
      </c>
      <c r="DE8" s="660"/>
      <c r="DF8" s="660"/>
      <c r="DG8" s="660"/>
      <c r="DH8" s="660"/>
      <c r="DI8" s="660"/>
      <c r="DJ8" s="660"/>
      <c r="DK8" s="660"/>
      <c r="DL8" s="660"/>
      <c r="DM8" s="660"/>
      <c r="DN8" s="660"/>
      <c r="DO8" s="660"/>
      <c r="DP8" s="661"/>
      <c r="DQ8" s="668">
        <v>1093326</v>
      </c>
      <c r="DR8" s="660"/>
      <c r="DS8" s="660"/>
      <c r="DT8" s="660"/>
      <c r="DU8" s="660"/>
      <c r="DV8" s="660"/>
      <c r="DW8" s="660"/>
      <c r="DX8" s="660"/>
      <c r="DY8" s="660"/>
      <c r="DZ8" s="660"/>
      <c r="EA8" s="660"/>
      <c r="EB8" s="660"/>
      <c r="EC8" s="669"/>
    </row>
    <row r="9" spans="2:143" ht="11.25" customHeight="1">
      <c r="B9" s="656" t="s">
        <v>242</v>
      </c>
      <c r="C9" s="657"/>
      <c r="D9" s="657"/>
      <c r="E9" s="657"/>
      <c r="F9" s="657"/>
      <c r="G9" s="657"/>
      <c r="H9" s="657"/>
      <c r="I9" s="657"/>
      <c r="J9" s="657"/>
      <c r="K9" s="657"/>
      <c r="L9" s="657"/>
      <c r="M9" s="657"/>
      <c r="N9" s="657"/>
      <c r="O9" s="657"/>
      <c r="P9" s="657"/>
      <c r="Q9" s="658"/>
      <c r="R9" s="659">
        <v>7517</v>
      </c>
      <c r="S9" s="660"/>
      <c r="T9" s="660"/>
      <c r="U9" s="660"/>
      <c r="V9" s="660"/>
      <c r="W9" s="660"/>
      <c r="X9" s="660"/>
      <c r="Y9" s="661"/>
      <c r="Z9" s="662">
        <v>0.1</v>
      </c>
      <c r="AA9" s="662"/>
      <c r="AB9" s="662"/>
      <c r="AC9" s="662"/>
      <c r="AD9" s="663">
        <v>7517</v>
      </c>
      <c r="AE9" s="663"/>
      <c r="AF9" s="663"/>
      <c r="AG9" s="663"/>
      <c r="AH9" s="663"/>
      <c r="AI9" s="663"/>
      <c r="AJ9" s="663"/>
      <c r="AK9" s="663"/>
      <c r="AL9" s="664">
        <v>0.1</v>
      </c>
      <c r="AM9" s="665"/>
      <c r="AN9" s="665"/>
      <c r="AO9" s="666"/>
      <c r="AP9" s="656" t="s">
        <v>243</v>
      </c>
      <c r="AQ9" s="657"/>
      <c r="AR9" s="657"/>
      <c r="AS9" s="657"/>
      <c r="AT9" s="657"/>
      <c r="AU9" s="657"/>
      <c r="AV9" s="657"/>
      <c r="AW9" s="657"/>
      <c r="AX9" s="657"/>
      <c r="AY9" s="657"/>
      <c r="AZ9" s="657"/>
      <c r="BA9" s="657"/>
      <c r="BB9" s="657"/>
      <c r="BC9" s="657"/>
      <c r="BD9" s="657"/>
      <c r="BE9" s="657"/>
      <c r="BF9" s="658"/>
      <c r="BG9" s="659">
        <v>439530</v>
      </c>
      <c r="BH9" s="660"/>
      <c r="BI9" s="660"/>
      <c r="BJ9" s="660"/>
      <c r="BK9" s="660"/>
      <c r="BL9" s="660"/>
      <c r="BM9" s="660"/>
      <c r="BN9" s="661"/>
      <c r="BO9" s="662">
        <v>9.1</v>
      </c>
      <c r="BP9" s="662"/>
      <c r="BQ9" s="662"/>
      <c r="BR9" s="662"/>
      <c r="BS9" s="663" t="s">
        <v>244</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1035431</v>
      </c>
      <c r="CS9" s="660"/>
      <c r="CT9" s="660"/>
      <c r="CU9" s="660"/>
      <c r="CV9" s="660"/>
      <c r="CW9" s="660"/>
      <c r="CX9" s="660"/>
      <c r="CY9" s="661"/>
      <c r="CZ9" s="662">
        <v>8.4</v>
      </c>
      <c r="DA9" s="662"/>
      <c r="DB9" s="662"/>
      <c r="DC9" s="662"/>
      <c r="DD9" s="668">
        <v>148118</v>
      </c>
      <c r="DE9" s="660"/>
      <c r="DF9" s="660"/>
      <c r="DG9" s="660"/>
      <c r="DH9" s="660"/>
      <c r="DI9" s="660"/>
      <c r="DJ9" s="660"/>
      <c r="DK9" s="660"/>
      <c r="DL9" s="660"/>
      <c r="DM9" s="660"/>
      <c r="DN9" s="660"/>
      <c r="DO9" s="660"/>
      <c r="DP9" s="661"/>
      <c r="DQ9" s="668">
        <v>787331</v>
      </c>
      <c r="DR9" s="660"/>
      <c r="DS9" s="660"/>
      <c r="DT9" s="660"/>
      <c r="DU9" s="660"/>
      <c r="DV9" s="660"/>
      <c r="DW9" s="660"/>
      <c r="DX9" s="660"/>
      <c r="DY9" s="660"/>
      <c r="DZ9" s="660"/>
      <c r="EA9" s="660"/>
      <c r="EB9" s="660"/>
      <c r="EC9" s="669"/>
    </row>
    <row r="10" spans="2:143" ht="11.25" customHeight="1">
      <c r="B10" s="656" t="s">
        <v>246</v>
      </c>
      <c r="C10" s="657"/>
      <c r="D10" s="657"/>
      <c r="E10" s="657"/>
      <c r="F10" s="657"/>
      <c r="G10" s="657"/>
      <c r="H10" s="657"/>
      <c r="I10" s="657"/>
      <c r="J10" s="657"/>
      <c r="K10" s="657"/>
      <c r="L10" s="657"/>
      <c r="M10" s="657"/>
      <c r="N10" s="657"/>
      <c r="O10" s="657"/>
      <c r="P10" s="657"/>
      <c r="Q10" s="658"/>
      <c r="R10" s="659" t="s">
        <v>128</v>
      </c>
      <c r="S10" s="660"/>
      <c r="T10" s="660"/>
      <c r="U10" s="660"/>
      <c r="V10" s="660"/>
      <c r="W10" s="660"/>
      <c r="X10" s="660"/>
      <c r="Y10" s="661"/>
      <c r="Z10" s="662" t="s">
        <v>128</v>
      </c>
      <c r="AA10" s="662"/>
      <c r="AB10" s="662"/>
      <c r="AC10" s="662"/>
      <c r="AD10" s="663" t="s">
        <v>244</v>
      </c>
      <c r="AE10" s="663"/>
      <c r="AF10" s="663"/>
      <c r="AG10" s="663"/>
      <c r="AH10" s="663"/>
      <c r="AI10" s="663"/>
      <c r="AJ10" s="663"/>
      <c r="AK10" s="663"/>
      <c r="AL10" s="664" t="s">
        <v>244</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51842</v>
      </c>
      <c r="BH10" s="660"/>
      <c r="BI10" s="660"/>
      <c r="BJ10" s="660"/>
      <c r="BK10" s="660"/>
      <c r="BL10" s="660"/>
      <c r="BM10" s="660"/>
      <c r="BN10" s="661"/>
      <c r="BO10" s="662">
        <v>1.1000000000000001</v>
      </c>
      <c r="BP10" s="662"/>
      <c r="BQ10" s="662"/>
      <c r="BR10" s="662"/>
      <c r="BS10" s="663">
        <v>8610</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33334</v>
      </c>
      <c r="CS10" s="660"/>
      <c r="CT10" s="660"/>
      <c r="CU10" s="660"/>
      <c r="CV10" s="660"/>
      <c r="CW10" s="660"/>
      <c r="CX10" s="660"/>
      <c r="CY10" s="661"/>
      <c r="CZ10" s="662">
        <v>0.3</v>
      </c>
      <c r="DA10" s="662"/>
      <c r="DB10" s="662"/>
      <c r="DC10" s="662"/>
      <c r="DD10" s="668" t="s">
        <v>244</v>
      </c>
      <c r="DE10" s="660"/>
      <c r="DF10" s="660"/>
      <c r="DG10" s="660"/>
      <c r="DH10" s="660"/>
      <c r="DI10" s="660"/>
      <c r="DJ10" s="660"/>
      <c r="DK10" s="660"/>
      <c r="DL10" s="660"/>
      <c r="DM10" s="660"/>
      <c r="DN10" s="660"/>
      <c r="DO10" s="660"/>
      <c r="DP10" s="661"/>
      <c r="DQ10" s="668">
        <v>8334</v>
      </c>
      <c r="DR10" s="660"/>
      <c r="DS10" s="660"/>
      <c r="DT10" s="660"/>
      <c r="DU10" s="660"/>
      <c r="DV10" s="660"/>
      <c r="DW10" s="660"/>
      <c r="DX10" s="660"/>
      <c r="DY10" s="660"/>
      <c r="DZ10" s="660"/>
      <c r="EA10" s="660"/>
      <c r="EB10" s="660"/>
      <c r="EC10" s="669"/>
    </row>
    <row r="11" spans="2:143" ht="11.25" customHeight="1">
      <c r="B11" s="656" t="s">
        <v>249</v>
      </c>
      <c r="C11" s="657"/>
      <c r="D11" s="657"/>
      <c r="E11" s="657"/>
      <c r="F11" s="657"/>
      <c r="G11" s="657"/>
      <c r="H11" s="657"/>
      <c r="I11" s="657"/>
      <c r="J11" s="657"/>
      <c r="K11" s="657"/>
      <c r="L11" s="657"/>
      <c r="M11" s="657"/>
      <c r="N11" s="657"/>
      <c r="O11" s="657"/>
      <c r="P11" s="657"/>
      <c r="Q11" s="658"/>
      <c r="R11" s="659">
        <v>234831</v>
      </c>
      <c r="S11" s="660"/>
      <c r="T11" s="660"/>
      <c r="U11" s="660"/>
      <c r="V11" s="660"/>
      <c r="W11" s="660"/>
      <c r="X11" s="660"/>
      <c r="Y11" s="661"/>
      <c r="Z11" s="664">
        <v>1.8</v>
      </c>
      <c r="AA11" s="665"/>
      <c r="AB11" s="665"/>
      <c r="AC11" s="671"/>
      <c r="AD11" s="668">
        <v>234831</v>
      </c>
      <c r="AE11" s="660"/>
      <c r="AF11" s="660"/>
      <c r="AG11" s="660"/>
      <c r="AH11" s="660"/>
      <c r="AI11" s="660"/>
      <c r="AJ11" s="660"/>
      <c r="AK11" s="661"/>
      <c r="AL11" s="664">
        <v>4.5</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66768</v>
      </c>
      <c r="BH11" s="660"/>
      <c r="BI11" s="660"/>
      <c r="BJ11" s="660"/>
      <c r="BK11" s="660"/>
      <c r="BL11" s="660"/>
      <c r="BM11" s="660"/>
      <c r="BN11" s="661"/>
      <c r="BO11" s="662">
        <v>1.4</v>
      </c>
      <c r="BP11" s="662"/>
      <c r="BQ11" s="662"/>
      <c r="BR11" s="662"/>
      <c r="BS11" s="663">
        <v>19076</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702157</v>
      </c>
      <c r="CS11" s="660"/>
      <c r="CT11" s="660"/>
      <c r="CU11" s="660"/>
      <c r="CV11" s="660"/>
      <c r="CW11" s="660"/>
      <c r="CX11" s="660"/>
      <c r="CY11" s="661"/>
      <c r="CZ11" s="662">
        <v>5.7</v>
      </c>
      <c r="DA11" s="662"/>
      <c r="DB11" s="662"/>
      <c r="DC11" s="662"/>
      <c r="DD11" s="668">
        <v>319608</v>
      </c>
      <c r="DE11" s="660"/>
      <c r="DF11" s="660"/>
      <c r="DG11" s="660"/>
      <c r="DH11" s="660"/>
      <c r="DI11" s="660"/>
      <c r="DJ11" s="660"/>
      <c r="DK11" s="660"/>
      <c r="DL11" s="660"/>
      <c r="DM11" s="660"/>
      <c r="DN11" s="660"/>
      <c r="DO11" s="660"/>
      <c r="DP11" s="661"/>
      <c r="DQ11" s="668">
        <v>421102</v>
      </c>
      <c r="DR11" s="660"/>
      <c r="DS11" s="660"/>
      <c r="DT11" s="660"/>
      <c r="DU11" s="660"/>
      <c r="DV11" s="660"/>
      <c r="DW11" s="660"/>
      <c r="DX11" s="660"/>
      <c r="DY11" s="660"/>
      <c r="DZ11" s="660"/>
      <c r="EA11" s="660"/>
      <c r="EB11" s="660"/>
      <c r="EC11" s="669"/>
    </row>
    <row r="12" spans="2:143" ht="11.25" customHeight="1">
      <c r="B12" s="656" t="s">
        <v>252</v>
      </c>
      <c r="C12" s="657"/>
      <c r="D12" s="657"/>
      <c r="E12" s="657"/>
      <c r="F12" s="657"/>
      <c r="G12" s="657"/>
      <c r="H12" s="657"/>
      <c r="I12" s="657"/>
      <c r="J12" s="657"/>
      <c r="K12" s="657"/>
      <c r="L12" s="657"/>
      <c r="M12" s="657"/>
      <c r="N12" s="657"/>
      <c r="O12" s="657"/>
      <c r="P12" s="657"/>
      <c r="Q12" s="658"/>
      <c r="R12" s="659" t="s">
        <v>244</v>
      </c>
      <c r="S12" s="660"/>
      <c r="T12" s="660"/>
      <c r="U12" s="660"/>
      <c r="V12" s="660"/>
      <c r="W12" s="660"/>
      <c r="X12" s="660"/>
      <c r="Y12" s="661"/>
      <c r="Z12" s="662" t="s">
        <v>128</v>
      </c>
      <c r="AA12" s="662"/>
      <c r="AB12" s="662"/>
      <c r="AC12" s="662"/>
      <c r="AD12" s="663" t="s">
        <v>128</v>
      </c>
      <c r="AE12" s="663"/>
      <c r="AF12" s="663"/>
      <c r="AG12" s="663"/>
      <c r="AH12" s="663"/>
      <c r="AI12" s="663"/>
      <c r="AJ12" s="663"/>
      <c r="AK12" s="663"/>
      <c r="AL12" s="664" t="s">
        <v>244</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4120073</v>
      </c>
      <c r="BH12" s="660"/>
      <c r="BI12" s="660"/>
      <c r="BJ12" s="660"/>
      <c r="BK12" s="660"/>
      <c r="BL12" s="660"/>
      <c r="BM12" s="660"/>
      <c r="BN12" s="661"/>
      <c r="BO12" s="662">
        <v>85.6</v>
      </c>
      <c r="BP12" s="662"/>
      <c r="BQ12" s="662"/>
      <c r="BR12" s="662"/>
      <c r="BS12" s="663">
        <v>275800</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1027222</v>
      </c>
      <c r="CS12" s="660"/>
      <c r="CT12" s="660"/>
      <c r="CU12" s="660"/>
      <c r="CV12" s="660"/>
      <c r="CW12" s="660"/>
      <c r="CX12" s="660"/>
      <c r="CY12" s="661"/>
      <c r="CZ12" s="662">
        <v>8.3000000000000007</v>
      </c>
      <c r="DA12" s="662"/>
      <c r="DB12" s="662"/>
      <c r="DC12" s="662"/>
      <c r="DD12" s="668">
        <v>811929</v>
      </c>
      <c r="DE12" s="660"/>
      <c r="DF12" s="660"/>
      <c r="DG12" s="660"/>
      <c r="DH12" s="660"/>
      <c r="DI12" s="660"/>
      <c r="DJ12" s="660"/>
      <c r="DK12" s="660"/>
      <c r="DL12" s="660"/>
      <c r="DM12" s="660"/>
      <c r="DN12" s="660"/>
      <c r="DO12" s="660"/>
      <c r="DP12" s="661"/>
      <c r="DQ12" s="668">
        <v>215436</v>
      </c>
      <c r="DR12" s="660"/>
      <c r="DS12" s="660"/>
      <c r="DT12" s="660"/>
      <c r="DU12" s="660"/>
      <c r="DV12" s="660"/>
      <c r="DW12" s="660"/>
      <c r="DX12" s="660"/>
      <c r="DY12" s="660"/>
      <c r="DZ12" s="660"/>
      <c r="EA12" s="660"/>
      <c r="EB12" s="660"/>
      <c r="EC12" s="669"/>
    </row>
    <row r="13" spans="2:143" ht="11.25" customHeight="1">
      <c r="B13" s="656" t="s">
        <v>255</v>
      </c>
      <c r="C13" s="657"/>
      <c r="D13" s="657"/>
      <c r="E13" s="657"/>
      <c r="F13" s="657"/>
      <c r="G13" s="657"/>
      <c r="H13" s="657"/>
      <c r="I13" s="657"/>
      <c r="J13" s="657"/>
      <c r="K13" s="657"/>
      <c r="L13" s="657"/>
      <c r="M13" s="657"/>
      <c r="N13" s="657"/>
      <c r="O13" s="657"/>
      <c r="P13" s="657"/>
      <c r="Q13" s="658"/>
      <c r="R13" s="659" t="s">
        <v>244</v>
      </c>
      <c r="S13" s="660"/>
      <c r="T13" s="660"/>
      <c r="U13" s="660"/>
      <c r="V13" s="660"/>
      <c r="W13" s="660"/>
      <c r="X13" s="660"/>
      <c r="Y13" s="661"/>
      <c r="Z13" s="662" t="s">
        <v>128</v>
      </c>
      <c r="AA13" s="662"/>
      <c r="AB13" s="662"/>
      <c r="AC13" s="662"/>
      <c r="AD13" s="663" t="s">
        <v>244</v>
      </c>
      <c r="AE13" s="663"/>
      <c r="AF13" s="663"/>
      <c r="AG13" s="663"/>
      <c r="AH13" s="663"/>
      <c r="AI13" s="663"/>
      <c r="AJ13" s="663"/>
      <c r="AK13" s="663"/>
      <c r="AL13" s="664" t="s">
        <v>244</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4119568</v>
      </c>
      <c r="BH13" s="660"/>
      <c r="BI13" s="660"/>
      <c r="BJ13" s="660"/>
      <c r="BK13" s="660"/>
      <c r="BL13" s="660"/>
      <c r="BM13" s="660"/>
      <c r="BN13" s="661"/>
      <c r="BO13" s="662">
        <v>85.6</v>
      </c>
      <c r="BP13" s="662"/>
      <c r="BQ13" s="662"/>
      <c r="BR13" s="662"/>
      <c r="BS13" s="663">
        <v>275800</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1792342</v>
      </c>
      <c r="CS13" s="660"/>
      <c r="CT13" s="660"/>
      <c r="CU13" s="660"/>
      <c r="CV13" s="660"/>
      <c r="CW13" s="660"/>
      <c r="CX13" s="660"/>
      <c r="CY13" s="661"/>
      <c r="CZ13" s="662">
        <v>14.5</v>
      </c>
      <c r="DA13" s="662"/>
      <c r="DB13" s="662"/>
      <c r="DC13" s="662"/>
      <c r="DD13" s="668">
        <v>1158365</v>
      </c>
      <c r="DE13" s="660"/>
      <c r="DF13" s="660"/>
      <c r="DG13" s="660"/>
      <c r="DH13" s="660"/>
      <c r="DI13" s="660"/>
      <c r="DJ13" s="660"/>
      <c r="DK13" s="660"/>
      <c r="DL13" s="660"/>
      <c r="DM13" s="660"/>
      <c r="DN13" s="660"/>
      <c r="DO13" s="660"/>
      <c r="DP13" s="661"/>
      <c r="DQ13" s="668">
        <v>963305</v>
      </c>
      <c r="DR13" s="660"/>
      <c r="DS13" s="660"/>
      <c r="DT13" s="660"/>
      <c r="DU13" s="660"/>
      <c r="DV13" s="660"/>
      <c r="DW13" s="660"/>
      <c r="DX13" s="660"/>
      <c r="DY13" s="660"/>
      <c r="DZ13" s="660"/>
      <c r="EA13" s="660"/>
      <c r="EB13" s="660"/>
      <c r="EC13" s="669"/>
    </row>
    <row r="14" spans="2:143" ht="11.25" customHeight="1">
      <c r="B14" s="656" t="s">
        <v>258</v>
      </c>
      <c r="C14" s="657"/>
      <c r="D14" s="657"/>
      <c r="E14" s="657"/>
      <c r="F14" s="657"/>
      <c r="G14" s="657"/>
      <c r="H14" s="657"/>
      <c r="I14" s="657"/>
      <c r="J14" s="657"/>
      <c r="K14" s="657"/>
      <c r="L14" s="657"/>
      <c r="M14" s="657"/>
      <c r="N14" s="657"/>
      <c r="O14" s="657"/>
      <c r="P14" s="657"/>
      <c r="Q14" s="658"/>
      <c r="R14" s="659">
        <v>59</v>
      </c>
      <c r="S14" s="660"/>
      <c r="T14" s="660"/>
      <c r="U14" s="660"/>
      <c r="V14" s="660"/>
      <c r="W14" s="660"/>
      <c r="X14" s="660"/>
      <c r="Y14" s="661"/>
      <c r="Z14" s="662">
        <v>0</v>
      </c>
      <c r="AA14" s="662"/>
      <c r="AB14" s="662"/>
      <c r="AC14" s="662"/>
      <c r="AD14" s="663">
        <v>59</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40651</v>
      </c>
      <c r="BH14" s="660"/>
      <c r="BI14" s="660"/>
      <c r="BJ14" s="660"/>
      <c r="BK14" s="660"/>
      <c r="BL14" s="660"/>
      <c r="BM14" s="660"/>
      <c r="BN14" s="661"/>
      <c r="BO14" s="662">
        <v>0.8</v>
      </c>
      <c r="BP14" s="662"/>
      <c r="BQ14" s="662"/>
      <c r="BR14" s="662"/>
      <c r="BS14" s="663" t="s">
        <v>128</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616299</v>
      </c>
      <c r="CS14" s="660"/>
      <c r="CT14" s="660"/>
      <c r="CU14" s="660"/>
      <c r="CV14" s="660"/>
      <c r="CW14" s="660"/>
      <c r="CX14" s="660"/>
      <c r="CY14" s="661"/>
      <c r="CZ14" s="662">
        <v>5</v>
      </c>
      <c r="DA14" s="662"/>
      <c r="DB14" s="662"/>
      <c r="DC14" s="662"/>
      <c r="DD14" s="668">
        <v>272276</v>
      </c>
      <c r="DE14" s="660"/>
      <c r="DF14" s="660"/>
      <c r="DG14" s="660"/>
      <c r="DH14" s="660"/>
      <c r="DI14" s="660"/>
      <c r="DJ14" s="660"/>
      <c r="DK14" s="660"/>
      <c r="DL14" s="660"/>
      <c r="DM14" s="660"/>
      <c r="DN14" s="660"/>
      <c r="DO14" s="660"/>
      <c r="DP14" s="661"/>
      <c r="DQ14" s="668">
        <v>367475</v>
      </c>
      <c r="DR14" s="660"/>
      <c r="DS14" s="660"/>
      <c r="DT14" s="660"/>
      <c r="DU14" s="660"/>
      <c r="DV14" s="660"/>
      <c r="DW14" s="660"/>
      <c r="DX14" s="660"/>
      <c r="DY14" s="660"/>
      <c r="DZ14" s="660"/>
      <c r="EA14" s="660"/>
      <c r="EB14" s="660"/>
      <c r="EC14" s="669"/>
    </row>
    <row r="15" spans="2:143" ht="11.25" customHeight="1">
      <c r="B15" s="656" t="s">
        <v>261</v>
      </c>
      <c r="C15" s="657"/>
      <c r="D15" s="657"/>
      <c r="E15" s="657"/>
      <c r="F15" s="657"/>
      <c r="G15" s="657"/>
      <c r="H15" s="657"/>
      <c r="I15" s="657"/>
      <c r="J15" s="657"/>
      <c r="K15" s="657"/>
      <c r="L15" s="657"/>
      <c r="M15" s="657"/>
      <c r="N15" s="657"/>
      <c r="O15" s="657"/>
      <c r="P15" s="657"/>
      <c r="Q15" s="658"/>
      <c r="R15" s="659" t="s">
        <v>128</v>
      </c>
      <c r="S15" s="660"/>
      <c r="T15" s="660"/>
      <c r="U15" s="660"/>
      <c r="V15" s="660"/>
      <c r="W15" s="660"/>
      <c r="X15" s="660"/>
      <c r="Y15" s="661"/>
      <c r="Z15" s="662" t="s">
        <v>128</v>
      </c>
      <c r="AA15" s="662"/>
      <c r="AB15" s="662"/>
      <c r="AC15" s="662"/>
      <c r="AD15" s="663" t="s">
        <v>128</v>
      </c>
      <c r="AE15" s="663"/>
      <c r="AF15" s="663"/>
      <c r="AG15" s="663"/>
      <c r="AH15" s="663"/>
      <c r="AI15" s="663"/>
      <c r="AJ15" s="663"/>
      <c r="AK15" s="663"/>
      <c r="AL15" s="664" t="s">
        <v>128</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70903</v>
      </c>
      <c r="BH15" s="660"/>
      <c r="BI15" s="660"/>
      <c r="BJ15" s="660"/>
      <c r="BK15" s="660"/>
      <c r="BL15" s="660"/>
      <c r="BM15" s="660"/>
      <c r="BN15" s="661"/>
      <c r="BO15" s="662">
        <v>1.5</v>
      </c>
      <c r="BP15" s="662"/>
      <c r="BQ15" s="662"/>
      <c r="BR15" s="662"/>
      <c r="BS15" s="663" t="s">
        <v>128</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1124927</v>
      </c>
      <c r="CS15" s="660"/>
      <c r="CT15" s="660"/>
      <c r="CU15" s="660"/>
      <c r="CV15" s="660"/>
      <c r="CW15" s="660"/>
      <c r="CX15" s="660"/>
      <c r="CY15" s="661"/>
      <c r="CZ15" s="662">
        <v>9.1</v>
      </c>
      <c r="DA15" s="662"/>
      <c r="DB15" s="662"/>
      <c r="DC15" s="662"/>
      <c r="DD15" s="668">
        <v>91264</v>
      </c>
      <c r="DE15" s="660"/>
      <c r="DF15" s="660"/>
      <c r="DG15" s="660"/>
      <c r="DH15" s="660"/>
      <c r="DI15" s="660"/>
      <c r="DJ15" s="660"/>
      <c r="DK15" s="660"/>
      <c r="DL15" s="660"/>
      <c r="DM15" s="660"/>
      <c r="DN15" s="660"/>
      <c r="DO15" s="660"/>
      <c r="DP15" s="661"/>
      <c r="DQ15" s="668">
        <v>983576</v>
      </c>
      <c r="DR15" s="660"/>
      <c r="DS15" s="660"/>
      <c r="DT15" s="660"/>
      <c r="DU15" s="660"/>
      <c r="DV15" s="660"/>
      <c r="DW15" s="660"/>
      <c r="DX15" s="660"/>
      <c r="DY15" s="660"/>
      <c r="DZ15" s="660"/>
      <c r="EA15" s="660"/>
      <c r="EB15" s="660"/>
      <c r="EC15" s="669"/>
    </row>
    <row r="16" spans="2:143" ht="11.25" customHeight="1">
      <c r="B16" s="656" t="s">
        <v>264</v>
      </c>
      <c r="C16" s="657"/>
      <c r="D16" s="657"/>
      <c r="E16" s="657"/>
      <c r="F16" s="657"/>
      <c r="G16" s="657"/>
      <c r="H16" s="657"/>
      <c r="I16" s="657"/>
      <c r="J16" s="657"/>
      <c r="K16" s="657"/>
      <c r="L16" s="657"/>
      <c r="M16" s="657"/>
      <c r="N16" s="657"/>
      <c r="O16" s="657"/>
      <c r="P16" s="657"/>
      <c r="Q16" s="658"/>
      <c r="R16" s="659">
        <v>6074</v>
      </c>
      <c r="S16" s="660"/>
      <c r="T16" s="660"/>
      <c r="U16" s="660"/>
      <c r="V16" s="660"/>
      <c r="W16" s="660"/>
      <c r="X16" s="660"/>
      <c r="Y16" s="661"/>
      <c r="Z16" s="662">
        <v>0</v>
      </c>
      <c r="AA16" s="662"/>
      <c r="AB16" s="662"/>
      <c r="AC16" s="662"/>
      <c r="AD16" s="663">
        <v>6074</v>
      </c>
      <c r="AE16" s="663"/>
      <c r="AF16" s="663"/>
      <c r="AG16" s="663"/>
      <c r="AH16" s="663"/>
      <c r="AI16" s="663"/>
      <c r="AJ16" s="663"/>
      <c r="AK16" s="663"/>
      <c r="AL16" s="664">
        <v>0.1</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244</v>
      </c>
      <c r="BH16" s="660"/>
      <c r="BI16" s="660"/>
      <c r="BJ16" s="660"/>
      <c r="BK16" s="660"/>
      <c r="BL16" s="660"/>
      <c r="BM16" s="660"/>
      <c r="BN16" s="661"/>
      <c r="BO16" s="662" t="s">
        <v>128</v>
      </c>
      <c r="BP16" s="662"/>
      <c r="BQ16" s="662"/>
      <c r="BR16" s="662"/>
      <c r="BS16" s="663" t="s">
        <v>128</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t="s">
        <v>244</v>
      </c>
      <c r="CS16" s="660"/>
      <c r="CT16" s="660"/>
      <c r="CU16" s="660"/>
      <c r="CV16" s="660"/>
      <c r="CW16" s="660"/>
      <c r="CX16" s="660"/>
      <c r="CY16" s="661"/>
      <c r="CZ16" s="662" t="s">
        <v>244</v>
      </c>
      <c r="DA16" s="662"/>
      <c r="DB16" s="662"/>
      <c r="DC16" s="662"/>
      <c r="DD16" s="668" t="s">
        <v>128</v>
      </c>
      <c r="DE16" s="660"/>
      <c r="DF16" s="660"/>
      <c r="DG16" s="660"/>
      <c r="DH16" s="660"/>
      <c r="DI16" s="660"/>
      <c r="DJ16" s="660"/>
      <c r="DK16" s="660"/>
      <c r="DL16" s="660"/>
      <c r="DM16" s="660"/>
      <c r="DN16" s="660"/>
      <c r="DO16" s="660"/>
      <c r="DP16" s="661"/>
      <c r="DQ16" s="668" t="s">
        <v>244</v>
      </c>
      <c r="DR16" s="660"/>
      <c r="DS16" s="660"/>
      <c r="DT16" s="660"/>
      <c r="DU16" s="660"/>
      <c r="DV16" s="660"/>
      <c r="DW16" s="660"/>
      <c r="DX16" s="660"/>
      <c r="DY16" s="660"/>
      <c r="DZ16" s="660"/>
      <c r="EA16" s="660"/>
      <c r="EB16" s="660"/>
      <c r="EC16" s="669"/>
    </row>
    <row r="17" spans="2:133" ht="11.25" customHeight="1">
      <c r="B17" s="656" t="s">
        <v>267</v>
      </c>
      <c r="C17" s="657"/>
      <c r="D17" s="657"/>
      <c r="E17" s="657"/>
      <c r="F17" s="657"/>
      <c r="G17" s="657"/>
      <c r="H17" s="657"/>
      <c r="I17" s="657"/>
      <c r="J17" s="657"/>
      <c r="K17" s="657"/>
      <c r="L17" s="657"/>
      <c r="M17" s="657"/>
      <c r="N17" s="657"/>
      <c r="O17" s="657"/>
      <c r="P17" s="657"/>
      <c r="Q17" s="658"/>
      <c r="R17" s="659">
        <v>35419</v>
      </c>
      <c r="S17" s="660"/>
      <c r="T17" s="660"/>
      <c r="U17" s="660"/>
      <c r="V17" s="660"/>
      <c r="W17" s="660"/>
      <c r="X17" s="660"/>
      <c r="Y17" s="661"/>
      <c r="Z17" s="662">
        <v>0.3</v>
      </c>
      <c r="AA17" s="662"/>
      <c r="AB17" s="662"/>
      <c r="AC17" s="662"/>
      <c r="AD17" s="663">
        <v>35419</v>
      </c>
      <c r="AE17" s="663"/>
      <c r="AF17" s="663"/>
      <c r="AG17" s="663"/>
      <c r="AH17" s="663"/>
      <c r="AI17" s="663"/>
      <c r="AJ17" s="663"/>
      <c r="AK17" s="663"/>
      <c r="AL17" s="664">
        <v>0.7</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62" t="s">
        <v>128</v>
      </c>
      <c r="BP17" s="662"/>
      <c r="BQ17" s="662"/>
      <c r="BR17" s="662"/>
      <c r="BS17" s="663" t="s">
        <v>244</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568360</v>
      </c>
      <c r="CS17" s="660"/>
      <c r="CT17" s="660"/>
      <c r="CU17" s="660"/>
      <c r="CV17" s="660"/>
      <c r="CW17" s="660"/>
      <c r="CX17" s="660"/>
      <c r="CY17" s="661"/>
      <c r="CZ17" s="662">
        <v>4.5999999999999996</v>
      </c>
      <c r="DA17" s="662"/>
      <c r="DB17" s="662"/>
      <c r="DC17" s="662"/>
      <c r="DD17" s="668" t="s">
        <v>128</v>
      </c>
      <c r="DE17" s="660"/>
      <c r="DF17" s="660"/>
      <c r="DG17" s="660"/>
      <c r="DH17" s="660"/>
      <c r="DI17" s="660"/>
      <c r="DJ17" s="660"/>
      <c r="DK17" s="660"/>
      <c r="DL17" s="660"/>
      <c r="DM17" s="660"/>
      <c r="DN17" s="660"/>
      <c r="DO17" s="660"/>
      <c r="DP17" s="661"/>
      <c r="DQ17" s="668">
        <v>455978</v>
      </c>
      <c r="DR17" s="660"/>
      <c r="DS17" s="660"/>
      <c r="DT17" s="660"/>
      <c r="DU17" s="660"/>
      <c r="DV17" s="660"/>
      <c r="DW17" s="660"/>
      <c r="DX17" s="660"/>
      <c r="DY17" s="660"/>
      <c r="DZ17" s="660"/>
      <c r="EA17" s="660"/>
      <c r="EB17" s="660"/>
      <c r="EC17" s="669"/>
    </row>
    <row r="18" spans="2:133" ht="11.25" customHeight="1">
      <c r="B18" s="656" t="s">
        <v>270</v>
      </c>
      <c r="C18" s="657"/>
      <c r="D18" s="657"/>
      <c r="E18" s="657"/>
      <c r="F18" s="657"/>
      <c r="G18" s="657"/>
      <c r="H18" s="657"/>
      <c r="I18" s="657"/>
      <c r="J18" s="657"/>
      <c r="K18" s="657"/>
      <c r="L18" s="657"/>
      <c r="M18" s="657"/>
      <c r="N18" s="657"/>
      <c r="O18" s="657"/>
      <c r="P18" s="657"/>
      <c r="Q18" s="658"/>
      <c r="R18" s="659">
        <v>8597</v>
      </c>
      <c r="S18" s="660"/>
      <c r="T18" s="660"/>
      <c r="U18" s="660"/>
      <c r="V18" s="660"/>
      <c r="W18" s="660"/>
      <c r="X18" s="660"/>
      <c r="Y18" s="661"/>
      <c r="Z18" s="662">
        <v>0.1</v>
      </c>
      <c r="AA18" s="662"/>
      <c r="AB18" s="662"/>
      <c r="AC18" s="662"/>
      <c r="AD18" s="663">
        <v>8597</v>
      </c>
      <c r="AE18" s="663"/>
      <c r="AF18" s="663"/>
      <c r="AG18" s="663"/>
      <c r="AH18" s="663"/>
      <c r="AI18" s="663"/>
      <c r="AJ18" s="663"/>
      <c r="AK18" s="663"/>
      <c r="AL18" s="664">
        <v>0.2</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244</v>
      </c>
      <c r="BH18" s="660"/>
      <c r="BI18" s="660"/>
      <c r="BJ18" s="660"/>
      <c r="BK18" s="660"/>
      <c r="BL18" s="660"/>
      <c r="BM18" s="660"/>
      <c r="BN18" s="661"/>
      <c r="BO18" s="662" t="s">
        <v>128</v>
      </c>
      <c r="BP18" s="662"/>
      <c r="BQ18" s="662"/>
      <c r="BR18" s="662"/>
      <c r="BS18" s="663" t="s">
        <v>128</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128</v>
      </c>
      <c r="CS18" s="660"/>
      <c r="CT18" s="660"/>
      <c r="CU18" s="660"/>
      <c r="CV18" s="660"/>
      <c r="CW18" s="660"/>
      <c r="CX18" s="660"/>
      <c r="CY18" s="661"/>
      <c r="CZ18" s="662" t="s">
        <v>128</v>
      </c>
      <c r="DA18" s="662"/>
      <c r="DB18" s="662"/>
      <c r="DC18" s="662"/>
      <c r="DD18" s="668" t="s">
        <v>244</v>
      </c>
      <c r="DE18" s="660"/>
      <c r="DF18" s="660"/>
      <c r="DG18" s="660"/>
      <c r="DH18" s="660"/>
      <c r="DI18" s="660"/>
      <c r="DJ18" s="660"/>
      <c r="DK18" s="660"/>
      <c r="DL18" s="660"/>
      <c r="DM18" s="660"/>
      <c r="DN18" s="660"/>
      <c r="DO18" s="660"/>
      <c r="DP18" s="661"/>
      <c r="DQ18" s="668" t="s">
        <v>244</v>
      </c>
      <c r="DR18" s="660"/>
      <c r="DS18" s="660"/>
      <c r="DT18" s="660"/>
      <c r="DU18" s="660"/>
      <c r="DV18" s="660"/>
      <c r="DW18" s="660"/>
      <c r="DX18" s="660"/>
      <c r="DY18" s="660"/>
      <c r="DZ18" s="660"/>
      <c r="EA18" s="660"/>
      <c r="EB18" s="660"/>
      <c r="EC18" s="669"/>
    </row>
    <row r="19" spans="2:133" ht="11.25" customHeight="1">
      <c r="B19" s="656" t="s">
        <v>273</v>
      </c>
      <c r="C19" s="657"/>
      <c r="D19" s="657"/>
      <c r="E19" s="657"/>
      <c r="F19" s="657"/>
      <c r="G19" s="657"/>
      <c r="H19" s="657"/>
      <c r="I19" s="657"/>
      <c r="J19" s="657"/>
      <c r="K19" s="657"/>
      <c r="L19" s="657"/>
      <c r="M19" s="657"/>
      <c r="N19" s="657"/>
      <c r="O19" s="657"/>
      <c r="P19" s="657"/>
      <c r="Q19" s="658"/>
      <c r="R19" s="659">
        <v>8418</v>
      </c>
      <c r="S19" s="660"/>
      <c r="T19" s="660"/>
      <c r="U19" s="660"/>
      <c r="V19" s="660"/>
      <c r="W19" s="660"/>
      <c r="X19" s="660"/>
      <c r="Y19" s="661"/>
      <c r="Z19" s="662">
        <v>0.1</v>
      </c>
      <c r="AA19" s="662"/>
      <c r="AB19" s="662"/>
      <c r="AC19" s="662"/>
      <c r="AD19" s="663">
        <v>8418</v>
      </c>
      <c r="AE19" s="663"/>
      <c r="AF19" s="663"/>
      <c r="AG19" s="663"/>
      <c r="AH19" s="663"/>
      <c r="AI19" s="663"/>
      <c r="AJ19" s="663"/>
      <c r="AK19" s="663"/>
      <c r="AL19" s="664">
        <v>0.2</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4484</v>
      </c>
      <c r="BH19" s="660"/>
      <c r="BI19" s="660"/>
      <c r="BJ19" s="660"/>
      <c r="BK19" s="660"/>
      <c r="BL19" s="660"/>
      <c r="BM19" s="660"/>
      <c r="BN19" s="661"/>
      <c r="BO19" s="662">
        <v>0.1</v>
      </c>
      <c r="BP19" s="662"/>
      <c r="BQ19" s="662"/>
      <c r="BR19" s="662"/>
      <c r="BS19" s="663" t="s">
        <v>128</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62" t="s">
        <v>128</v>
      </c>
      <c r="DA19" s="662"/>
      <c r="DB19" s="662"/>
      <c r="DC19" s="662"/>
      <c r="DD19" s="668" t="s">
        <v>128</v>
      </c>
      <c r="DE19" s="660"/>
      <c r="DF19" s="660"/>
      <c r="DG19" s="660"/>
      <c r="DH19" s="660"/>
      <c r="DI19" s="660"/>
      <c r="DJ19" s="660"/>
      <c r="DK19" s="660"/>
      <c r="DL19" s="660"/>
      <c r="DM19" s="660"/>
      <c r="DN19" s="660"/>
      <c r="DO19" s="660"/>
      <c r="DP19" s="661"/>
      <c r="DQ19" s="668" t="s">
        <v>128</v>
      </c>
      <c r="DR19" s="660"/>
      <c r="DS19" s="660"/>
      <c r="DT19" s="660"/>
      <c r="DU19" s="660"/>
      <c r="DV19" s="660"/>
      <c r="DW19" s="660"/>
      <c r="DX19" s="660"/>
      <c r="DY19" s="660"/>
      <c r="DZ19" s="660"/>
      <c r="EA19" s="660"/>
      <c r="EB19" s="660"/>
      <c r="EC19" s="669"/>
    </row>
    <row r="20" spans="2:133" ht="11.25" customHeight="1">
      <c r="B20" s="672" t="s">
        <v>276</v>
      </c>
      <c r="C20" s="673"/>
      <c r="D20" s="673"/>
      <c r="E20" s="673"/>
      <c r="F20" s="673"/>
      <c r="G20" s="673"/>
      <c r="H20" s="673"/>
      <c r="I20" s="673"/>
      <c r="J20" s="673"/>
      <c r="K20" s="673"/>
      <c r="L20" s="673"/>
      <c r="M20" s="673"/>
      <c r="N20" s="673"/>
      <c r="O20" s="673"/>
      <c r="P20" s="673"/>
      <c r="Q20" s="674"/>
      <c r="R20" s="659">
        <v>179</v>
      </c>
      <c r="S20" s="660"/>
      <c r="T20" s="660"/>
      <c r="U20" s="660"/>
      <c r="V20" s="660"/>
      <c r="W20" s="660"/>
      <c r="X20" s="660"/>
      <c r="Y20" s="661"/>
      <c r="Z20" s="662">
        <v>0</v>
      </c>
      <c r="AA20" s="662"/>
      <c r="AB20" s="662"/>
      <c r="AC20" s="662"/>
      <c r="AD20" s="663">
        <v>179</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4484</v>
      </c>
      <c r="BH20" s="660"/>
      <c r="BI20" s="660"/>
      <c r="BJ20" s="660"/>
      <c r="BK20" s="660"/>
      <c r="BL20" s="660"/>
      <c r="BM20" s="660"/>
      <c r="BN20" s="661"/>
      <c r="BO20" s="662">
        <v>0.1</v>
      </c>
      <c r="BP20" s="662"/>
      <c r="BQ20" s="662"/>
      <c r="BR20" s="662"/>
      <c r="BS20" s="663" t="s">
        <v>128</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12343611</v>
      </c>
      <c r="CS20" s="660"/>
      <c r="CT20" s="660"/>
      <c r="CU20" s="660"/>
      <c r="CV20" s="660"/>
      <c r="CW20" s="660"/>
      <c r="CX20" s="660"/>
      <c r="CY20" s="661"/>
      <c r="CZ20" s="662">
        <v>100</v>
      </c>
      <c r="DA20" s="662"/>
      <c r="DB20" s="662"/>
      <c r="DC20" s="662"/>
      <c r="DD20" s="668">
        <v>4307772</v>
      </c>
      <c r="DE20" s="660"/>
      <c r="DF20" s="660"/>
      <c r="DG20" s="660"/>
      <c r="DH20" s="660"/>
      <c r="DI20" s="660"/>
      <c r="DJ20" s="660"/>
      <c r="DK20" s="660"/>
      <c r="DL20" s="660"/>
      <c r="DM20" s="660"/>
      <c r="DN20" s="660"/>
      <c r="DO20" s="660"/>
      <c r="DP20" s="661"/>
      <c r="DQ20" s="668">
        <v>7503019</v>
      </c>
      <c r="DR20" s="660"/>
      <c r="DS20" s="660"/>
      <c r="DT20" s="660"/>
      <c r="DU20" s="660"/>
      <c r="DV20" s="660"/>
      <c r="DW20" s="660"/>
      <c r="DX20" s="660"/>
      <c r="DY20" s="660"/>
      <c r="DZ20" s="660"/>
      <c r="EA20" s="660"/>
      <c r="EB20" s="660"/>
      <c r="EC20" s="669"/>
    </row>
    <row r="21" spans="2:133" ht="11.25" customHeight="1">
      <c r="B21" s="656" t="s">
        <v>279</v>
      </c>
      <c r="C21" s="657"/>
      <c r="D21" s="657"/>
      <c r="E21" s="657"/>
      <c r="F21" s="657"/>
      <c r="G21" s="657"/>
      <c r="H21" s="657"/>
      <c r="I21" s="657"/>
      <c r="J21" s="657"/>
      <c r="K21" s="657"/>
      <c r="L21" s="657"/>
      <c r="M21" s="657"/>
      <c r="N21" s="657"/>
      <c r="O21" s="657"/>
      <c r="P21" s="657"/>
      <c r="Q21" s="658"/>
      <c r="R21" s="659">
        <v>110358</v>
      </c>
      <c r="S21" s="660"/>
      <c r="T21" s="660"/>
      <c r="U21" s="660"/>
      <c r="V21" s="660"/>
      <c r="W21" s="660"/>
      <c r="X21" s="660"/>
      <c r="Y21" s="661"/>
      <c r="Z21" s="662">
        <v>0.8</v>
      </c>
      <c r="AA21" s="662"/>
      <c r="AB21" s="662"/>
      <c r="AC21" s="662"/>
      <c r="AD21" s="663" t="s">
        <v>128</v>
      </c>
      <c r="AE21" s="663"/>
      <c r="AF21" s="663"/>
      <c r="AG21" s="663"/>
      <c r="AH21" s="663"/>
      <c r="AI21" s="663"/>
      <c r="AJ21" s="663"/>
      <c r="AK21" s="663"/>
      <c r="AL21" s="664" t="s">
        <v>244</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4484</v>
      </c>
      <c r="BH21" s="660"/>
      <c r="BI21" s="660"/>
      <c r="BJ21" s="660"/>
      <c r="BK21" s="660"/>
      <c r="BL21" s="660"/>
      <c r="BM21" s="660"/>
      <c r="BN21" s="661"/>
      <c r="BO21" s="662">
        <v>0.1</v>
      </c>
      <c r="BP21" s="662"/>
      <c r="BQ21" s="662"/>
      <c r="BR21" s="662"/>
      <c r="BS21" s="663" t="s">
        <v>244</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c r="B22" s="656" t="s">
        <v>281</v>
      </c>
      <c r="C22" s="657"/>
      <c r="D22" s="657"/>
      <c r="E22" s="657"/>
      <c r="F22" s="657"/>
      <c r="G22" s="657"/>
      <c r="H22" s="657"/>
      <c r="I22" s="657"/>
      <c r="J22" s="657"/>
      <c r="K22" s="657"/>
      <c r="L22" s="657"/>
      <c r="M22" s="657"/>
      <c r="N22" s="657"/>
      <c r="O22" s="657"/>
      <c r="P22" s="657"/>
      <c r="Q22" s="658"/>
      <c r="R22" s="659" t="s">
        <v>128</v>
      </c>
      <c r="S22" s="660"/>
      <c r="T22" s="660"/>
      <c r="U22" s="660"/>
      <c r="V22" s="660"/>
      <c r="W22" s="660"/>
      <c r="X22" s="660"/>
      <c r="Y22" s="661"/>
      <c r="Z22" s="662" t="s">
        <v>128</v>
      </c>
      <c r="AA22" s="662"/>
      <c r="AB22" s="662"/>
      <c r="AC22" s="662"/>
      <c r="AD22" s="663" t="s">
        <v>244</v>
      </c>
      <c r="AE22" s="663"/>
      <c r="AF22" s="663"/>
      <c r="AG22" s="663"/>
      <c r="AH22" s="663"/>
      <c r="AI22" s="663"/>
      <c r="AJ22" s="663"/>
      <c r="AK22" s="663"/>
      <c r="AL22" s="664" t="s">
        <v>244</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128</v>
      </c>
      <c r="BH22" s="660"/>
      <c r="BI22" s="660"/>
      <c r="BJ22" s="660"/>
      <c r="BK22" s="660"/>
      <c r="BL22" s="660"/>
      <c r="BM22" s="660"/>
      <c r="BN22" s="661"/>
      <c r="BO22" s="662" t="s">
        <v>128</v>
      </c>
      <c r="BP22" s="662"/>
      <c r="BQ22" s="662"/>
      <c r="BR22" s="662"/>
      <c r="BS22" s="663" t="s">
        <v>128</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284</v>
      </c>
      <c r="C23" s="657"/>
      <c r="D23" s="657"/>
      <c r="E23" s="657"/>
      <c r="F23" s="657"/>
      <c r="G23" s="657"/>
      <c r="H23" s="657"/>
      <c r="I23" s="657"/>
      <c r="J23" s="657"/>
      <c r="K23" s="657"/>
      <c r="L23" s="657"/>
      <c r="M23" s="657"/>
      <c r="N23" s="657"/>
      <c r="O23" s="657"/>
      <c r="P23" s="657"/>
      <c r="Q23" s="658"/>
      <c r="R23" s="659">
        <v>110358</v>
      </c>
      <c r="S23" s="660"/>
      <c r="T23" s="660"/>
      <c r="U23" s="660"/>
      <c r="V23" s="660"/>
      <c r="W23" s="660"/>
      <c r="X23" s="660"/>
      <c r="Y23" s="661"/>
      <c r="Z23" s="662">
        <v>0.8</v>
      </c>
      <c r="AA23" s="662"/>
      <c r="AB23" s="662"/>
      <c r="AC23" s="662"/>
      <c r="AD23" s="663" t="s">
        <v>128</v>
      </c>
      <c r="AE23" s="663"/>
      <c r="AF23" s="663"/>
      <c r="AG23" s="663"/>
      <c r="AH23" s="663"/>
      <c r="AI23" s="663"/>
      <c r="AJ23" s="663"/>
      <c r="AK23" s="663"/>
      <c r="AL23" s="664" t="s">
        <v>244</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244</v>
      </c>
      <c r="BH23" s="660"/>
      <c r="BI23" s="660"/>
      <c r="BJ23" s="660"/>
      <c r="BK23" s="660"/>
      <c r="BL23" s="660"/>
      <c r="BM23" s="660"/>
      <c r="BN23" s="661"/>
      <c r="BO23" s="662" t="s">
        <v>128</v>
      </c>
      <c r="BP23" s="662"/>
      <c r="BQ23" s="662"/>
      <c r="BR23" s="662"/>
      <c r="BS23" s="663" t="s">
        <v>128</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c r="B24" s="656" t="s">
        <v>291</v>
      </c>
      <c r="C24" s="657"/>
      <c r="D24" s="657"/>
      <c r="E24" s="657"/>
      <c r="F24" s="657"/>
      <c r="G24" s="657"/>
      <c r="H24" s="657"/>
      <c r="I24" s="657"/>
      <c r="J24" s="657"/>
      <c r="K24" s="657"/>
      <c r="L24" s="657"/>
      <c r="M24" s="657"/>
      <c r="N24" s="657"/>
      <c r="O24" s="657"/>
      <c r="P24" s="657"/>
      <c r="Q24" s="658"/>
      <c r="R24" s="659" t="s">
        <v>244</v>
      </c>
      <c r="S24" s="660"/>
      <c r="T24" s="660"/>
      <c r="U24" s="660"/>
      <c r="V24" s="660"/>
      <c r="W24" s="660"/>
      <c r="X24" s="660"/>
      <c r="Y24" s="661"/>
      <c r="Z24" s="662" t="s">
        <v>244</v>
      </c>
      <c r="AA24" s="662"/>
      <c r="AB24" s="662"/>
      <c r="AC24" s="662"/>
      <c r="AD24" s="663" t="s">
        <v>128</v>
      </c>
      <c r="AE24" s="663"/>
      <c r="AF24" s="663"/>
      <c r="AG24" s="663"/>
      <c r="AH24" s="663"/>
      <c r="AI24" s="663"/>
      <c r="AJ24" s="663"/>
      <c r="AK24" s="663"/>
      <c r="AL24" s="664" t="s">
        <v>128</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244</v>
      </c>
      <c r="BH24" s="660"/>
      <c r="BI24" s="660"/>
      <c r="BJ24" s="660"/>
      <c r="BK24" s="660"/>
      <c r="BL24" s="660"/>
      <c r="BM24" s="660"/>
      <c r="BN24" s="661"/>
      <c r="BO24" s="662" t="s">
        <v>244</v>
      </c>
      <c r="BP24" s="662"/>
      <c r="BQ24" s="662"/>
      <c r="BR24" s="662"/>
      <c r="BS24" s="663" t="s">
        <v>128</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2761798</v>
      </c>
      <c r="CS24" s="649"/>
      <c r="CT24" s="649"/>
      <c r="CU24" s="649"/>
      <c r="CV24" s="649"/>
      <c r="CW24" s="649"/>
      <c r="CX24" s="649"/>
      <c r="CY24" s="650"/>
      <c r="CZ24" s="653">
        <v>22.4</v>
      </c>
      <c r="DA24" s="654"/>
      <c r="DB24" s="654"/>
      <c r="DC24" s="670"/>
      <c r="DD24" s="694">
        <v>1993355</v>
      </c>
      <c r="DE24" s="649"/>
      <c r="DF24" s="649"/>
      <c r="DG24" s="649"/>
      <c r="DH24" s="649"/>
      <c r="DI24" s="649"/>
      <c r="DJ24" s="649"/>
      <c r="DK24" s="650"/>
      <c r="DL24" s="694">
        <v>1752236</v>
      </c>
      <c r="DM24" s="649"/>
      <c r="DN24" s="649"/>
      <c r="DO24" s="649"/>
      <c r="DP24" s="649"/>
      <c r="DQ24" s="649"/>
      <c r="DR24" s="649"/>
      <c r="DS24" s="649"/>
      <c r="DT24" s="649"/>
      <c r="DU24" s="649"/>
      <c r="DV24" s="650"/>
      <c r="DW24" s="653">
        <v>33.799999999999997</v>
      </c>
      <c r="DX24" s="654"/>
      <c r="DY24" s="654"/>
      <c r="DZ24" s="654"/>
      <c r="EA24" s="654"/>
      <c r="EB24" s="654"/>
      <c r="EC24" s="655"/>
    </row>
    <row r="25" spans="2:133" ht="11.25" customHeight="1">
      <c r="B25" s="656" t="s">
        <v>294</v>
      </c>
      <c r="C25" s="657"/>
      <c r="D25" s="657"/>
      <c r="E25" s="657"/>
      <c r="F25" s="657"/>
      <c r="G25" s="657"/>
      <c r="H25" s="657"/>
      <c r="I25" s="657"/>
      <c r="J25" s="657"/>
      <c r="K25" s="657"/>
      <c r="L25" s="657"/>
      <c r="M25" s="657"/>
      <c r="N25" s="657"/>
      <c r="O25" s="657"/>
      <c r="P25" s="657"/>
      <c r="Q25" s="658"/>
      <c r="R25" s="659">
        <v>5285979</v>
      </c>
      <c r="S25" s="660"/>
      <c r="T25" s="660"/>
      <c r="U25" s="660"/>
      <c r="V25" s="660"/>
      <c r="W25" s="660"/>
      <c r="X25" s="660"/>
      <c r="Y25" s="661"/>
      <c r="Z25" s="662">
        <v>40.1</v>
      </c>
      <c r="AA25" s="662"/>
      <c r="AB25" s="662"/>
      <c r="AC25" s="662"/>
      <c r="AD25" s="663">
        <v>5175621</v>
      </c>
      <c r="AE25" s="663"/>
      <c r="AF25" s="663"/>
      <c r="AG25" s="663"/>
      <c r="AH25" s="663"/>
      <c r="AI25" s="663"/>
      <c r="AJ25" s="663"/>
      <c r="AK25" s="663"/>
      <c r="AL25" s="664">
        <v>100</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244</v>
      </c>
      <c r="BH25" s="660"/>
      <c r="BI25" s="660"/>
      <c r="BJ25" s="660"/>
      <c r="BK25" s="660"/>
      <c r="BL25" s="660"/>
      <c r="BM25" s="660"/>
      <c r="BN25" s="661"/>
      <c r="BO25" s="662" t="s">
        <v>244</v>
      </c>
      <c r="BP25" s="662"/>
      <c r="BQ25" s="662"/>
      <c r="BR25" s="662"/>
      <c r="BS25" s="663" t="s">
        <v>128</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1511069</v>
      </c>
      <c r="CS25" s="691"/>
      <c r="CT25" s="691"/>
      <c r="CU25" s="691"/>
      <c r="CV25" s="691"/>
      <c r="CW25" s="691"/>
      <c r="CX25" s="691"/>
      <c r="CY25" s="692"/>
      <c r="CZ25" s="664">
        <v>12.2</v>
      </c>
      <c r="DA25" s="689"/>
      <c r="DB25" s="689"/>
      <c r="DC25" s="693"/>
      <c r="DD25" s="668">
        <v>1342742</v>
      </c>
      <c r="DE25" s="691"/>
      <c r="DF25" s="691"/>
      <c r="DG25" s="691"/>
      <c r="DH25" s="691"/>
      <c r="DI25" s="691"/>
      <c r="DJ25" s="691"/>
      <c r="DK25" s="692"/>
      <c r="DL25" s="668">
        <v>1103291</v>
      </c>
      <c r="DM25" s="691"/>
      <c r="DN25" s="691"/>
      <c r="DO25" s="691"/>
      <c r="DP25" s="691"/>
      <c r="DQ25" s="691"/>
      <c r="DR25" s="691"/>
      <c r="DS25" s="691"/>
      <c r="DT25" s="691"/>
      <c r="DU25" s="691"/>
      <c r="DV25" s="692"/>
      <c r="DW25" s="664">
        <v>21.3</v>
      </c>
      <c r="DX25" s="689"/>
      <c r="DY25" s="689"/>
      <c r="DZ25" s="689"/>
      <c r="EA25" s="689"/>
      <c r="EB25" s="689"/>
      <c r="EC25" s="690"/>
    </row>
    <row r="26" spans="2:133" ht="11.25" customHeight="1">
      <c r="B26" s="656" t="s">
        <v>297</v>
      </c>
      <c r="C26" s="657"/>
      <c r="D26" s="657"/>
      <c r="E26" s="657"/>
      <c r="F26" s="657"/>
      <c r="G26" s="657"/>
      <c r="H26" s="657"/>
      <c r="I26" s="657"/>
      <c r="J26" s="657"/>
      <c r="K26" s="657"/>
      <c r="L26" s="657"/>
      <c r="M26" s="657"/>
      <c r="N26" s="657"/>
      <c r="O26" s="657"/>
      <c r="P26" s="657"/>
      <c r="Q26" s="658"/>
      <c r="R26" s="659">
        <v>975</v>
      </c>
      <c r="S26" s="660"/>
      <c r="T26" s="660"/>
      <c r="U26" s="660"/>
      <c r="V26" s="660"/>
      <c r="W26" s="660"/>
      <c r="X26" s="660"/>
      <c r="Y26" s="661"/>
      <c r="Z26" s="662">
        <v>0</v>
      </c>
      <c r="AA26" s="662"/>
      <c r="AB26" s="662"/>
      <c r="AC26" s="662"/>
      <c r="AD26" s="663">
        <v>975</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128</v>
      </c>
      <c r="BH26" s="660"/>
      <c r="BI26" s="660"/>
      <c r="BJ26" s="660"/>
      <c r="BK26" s="660"/>
      <c r="BL26" s="660"/>
      <c r="BM26" s="660"/>
      <c r="BN26" s="661"/>
      <c r="BO26" s="662" t="s">
        <v>128</v>
      </c>
      <c r="BP26" s="662"/>
      <c r="BQ26" s="662"/>
      <c r="BR26" s="662"/>
      <c r="BS26" s="663" t="s">
        <v>128</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842483</v>
      </c>
      <c r="CS26" s="660"/>
      <c r="CT26" s="660"/>
      <c r="CU26" s="660"/>
      <c r="CV26" s="660"/>
      <c r="CW26" s="660"/>
      <c r="CX26" s="660"/>
      <c r="CY26" s="661"/>
      <c r="CZ26" s="664">
        <v>6.8</v>
      </c>
      <c r="DA26" s="689"/>
      <c r="DB26" s="689"/>
      <c r="DC26" s="693"/>
      <c r="DD26" s="668">
        <v>735993</v>
      </c>
      <c r="DE26" s="660"/>
      <c r="DF26" s="660"/>
      <c r="DG26" s="660"/>
      <c r="DH26" s="660"/>
      <c r="DI26" s="660"/>
      <c r="DJ26" s="660"/>
      <c r="DK26" s="661"/>
      <c r="DL26" s="668" t="s">
        <v>244</v>
      </c>
      <c r="DM26" s="660"/>
      <c r="DN26" s="660"/>
      <c r="DO26" s="660"/>
      <c r="DP26" s="660"/>
      <c r="DQ26" s="660"/>
      <c r="DR26" s="660"/>
      <c r="DS26" s="660"/>
      <c r="DT26" s="660"/>
      <c r="DU26" s="660"/>
      <c r="DV26" s="661"/>
      <c r="DW26" s="664" t="s">
        <v>244</v>
      </c>
      <c r="DX26" s="689"/>
      <c r="DY26" s="689"/>
      <c r="DZ26" s="689"/>
      <c r="EA26" s="689"/>
      <c r="EB26" s="689"/>
      <c r="EC26" s="690"/>
    </row>
    <row r="27" spans="2:133" ht="11.25" customHeight="1">
      <c r="B27" s="656" t="s">
        <v>300</v>
      </c>
      <c r="C27" s="657"/>
      <c r="D27" s="657"/>
      <c r="E27" s="657"/>
      <c r="F27" s="657"/>
      <c r="G27" s="657"/>
      <c r="H27" s="657"/>
      <c r="I27" s="657"/>
      <c r="J27" s="657"/>
      <c r="K27" s="657"/>
      <c r="L27" s="657"/>
      <c r="M27" s="657"/>
      <c r="N27" s="657"/>
      <c r="O27" s="657"/>
      <c r="P27" s="657"/>
      <c r="Q27" s="658"/>
      <c r="R27" s="659">
        <v>55817</v>
      </c>
      <c r="S27" s="660"/>
      <c r="T27" s="660"/>
      <c r="U27" s="660"/>
      <c r="V27" s="660"/>
      <c r="W27" s="660"/>
      <c r="X27" s="660"/>
      <c r="Y27" s="661"/>
      <c r="Z27" s="662">
        <v>0.4</v>
      </c>
      <c r="AA27" s="662"/>
      <c r="AB27" s="662"/>
      <c r="AC27" s="662"/>
      <c r="AD27" s="663" t="s">
        <v>128</v>
      </c>
      <c r="AE27" s="663"/>
      <c r="AF27" s="663"/>
      <c r="AG27" s="663"/>
      <c r="AH27" s="663"/>
      <c r="AI27" s="663"/>
      <c r="AJ27" s="663"/>
      <c r="AK27" s="663"/>
      <c r="AL27" s="664" t="s">
        <v>128</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4810943</v>
      </c>
      <c r="BH27" s="660"/>
      <c r="BI27" s="660"/>
      <c r="BJ27" s="660"/>
      <c r="BK27" s="660"/>
      <c r="BL27" s="660"/>
      <c r="BM27" s="660"/>
      <c r="BN27" s="661"/>
      <c r="BO27" s="662">
        <v>100</v>
      </c>
      <c r="BP27" s="662"/>
      <c r="BQ27" s="662"/>
      <c r="BR27" s="662"/>
      <c r="BS27" s="663">
        <v>303486</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682369</v>
      </c>
      <c r="CS27" s="691"/>
      <c r="CT27" s="691"/>
      <c r="CU27" s="691"/>
      <c r="CV27" s="691"/>
      <c r="CW27" s="691"/>
      <c r="CX27" s="691"/>
      <c r="CY27" s="692"/>
      <c r="CZ27" s="664">
        <v>5.5</v>
      </c>
      <c r="DA27" s="689"/>
      <c r="DB27" s="689"/>
      <c r="DC27" s="693"/>
      <c r="DD27" s="668">
        <v>194635</v>
      </c>
      <c r="DE27" s="691"/>
      <c r="DF27" s="691"/>
      <c r="DG27" s="691"/>
      <c r="DH27" s="691"/>
      <c r="DI27" s="691"/>
      <c r="DJ27" s="691"/>
      <c r="DK27" s="692"/>
      <c r="DL27" s="668">
        <v>192967</v>
      </c>
      <c r="DM27" s="691"/>
      <c r="DN27" s="691"/>
      <c r="DO27" s="691"/>
      <c r="DP27" s="691"/>
      <c r="DQ27" s="691"/>
      <c r="DR27" s="691"/>
      <c r="DS27" s="691"/>
      <c r="DT27" s="691"/>
      <c r="DU27" s="691"/>
      <c r="DV27" s="692"/>
      <c r="DW27" s="664">
        <v>3.7</v>
      </c>
      <c r="DX27" s="689"/>
      <c r="DY27" s="689"/>
      <c r="DZ27" s="689"/>
      <c r="EA27" s="689"/>
      <c r="EB27" s="689"/>
      <c r="EC27" s="690"/>
    </row>
    <row r="28" spans="2:133" ht="11.25" customHeight="1">
      <c r="B28" s="656" t="s">
        <v>303</v>
      </c>
      <c r="C28" s="657"/>
      <c r="D28" s="657"/>
      <c r="E28" s="657"/>
      <c r="F28" s="657"/>
      <c r="G28" s="657"/>
      <c r="H28" s="657"/>
      <c r="I28" s="657"/>
      <c r="J28" s="657"/>
      <c r="K28" s="657"/>
      <c r="L28" s="657"/>
      <c r="M28" s="657"/>
      <c r="N28" s="657"/>
      <c r="O28" s="657"/>
      <c r="P28" s="657"/>
      <c r="Q28" s="658"/>
      <c r="R28" s="659">
        <v>178006</v>
      </c>
      <c r="S28" s="660"/>
      <c r="T28" s="660"/>
      <c r="U28" s="660"/>
      <c r="V28" s="660"/>
      <c r="W28" s="660"/>
      <c r="X28" s="660"/>
      <c r="Y28" s="661"/>
      <c r="Z28" s="662">
        <v>1.4</v>
      </c>
      <c r="AA28" s="662"/>
      <c r="AB28" s="662"/>
      <c r="AC28" s="662"/>
      <c r="AD28" s="663" t="s">
        <v>128</v>
      </c>
      <c r="AE28" s="663"/>
      <c r="AF28" s="663"/>
      <c r="AG28" s="663"/>
      <c r="AH28" s="663"/>
      <c r="AI28" s="663"/>
      <c r="AJ28" s="663"/>
      <c r="AK28" s="663"/>
      <c r="AL28" s="664" t="s">
        <v>128</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568360</v>
      </c>
      <c r="CS28" s="660"/>
      <c r="CT28" s="660"/>
      <c r="CU28" s="660"/>
      <c r="CV28" s="660"/>
      <c r="CW28" s="660"/>
      <c r="CX28" s="660"/>
      <c r="CY28" s="661"/>
      <c r="CZ28" s="664">
        <v>4.5999999999999996</v>
      </c>
      <c r="DA28" s="689"/>
      <c r="DB28" s="689"/>
      <c r="DC28" s="693"/>
      <c r="DD28" s="668">
        <v>455978</v>
      </c>
      <c r="DE28" s="660"/>
      <c r="DF28" s="660"/>
      <c r="DG28" s="660"/>
      <c r="DH28" s="660"/>
      <c r="DI28" s="660"/>
      <c r="DJ28" s="660"/>
      <c r="DK28" s="661"/>
      <c r="DL28" s="668">
        <v>455978</v>
      </c>
      <c r="DM28" s="660"/>
      <c r="DN28" s="660"/>
      <c r="DO28" s="660"/>
      <c r="DP28" s="660"/>
      <c r="DQ28" s="660"/>
      <c r="DR28" s="660"/>
      <c r="DS28" s="660"/>
      <c r="DT28" s="660"/>
      <c r="DU28" s="660"/>
      <c r="DV28" s="661"/>
      <c r="DW28" s="664">
        <v>8.8000000000000007</v>
      </c>
      <c r="DX28" s="689"/>
      <c r="DY28" s="689"/>
      <c r="DZ28" s="689"/>
      <c r="EA28" s="689"/>
      <c r="EB28" s="689"/>
      <c r="EC28" s="690"/>
    </row>
    <row r="29" spans="2:133" ht="11.25" customHeight="1">
      <c r="B29" s="656" t="s">
        <v>305</v>
      </c>
      <c r="C29" s="657"/>
      <c r="D29" s="657"/>
      <c r="E29" s="657"/>
      <c r="F29" s="657"/>
      <c r="G29" s="657"/>
      <c r="H29" s="657"/>
      <c r="I29" s="657"/>
      <c r="J29" s="657"/>
      <c r="K29" s="657"/>
      <c r="L29" s="657"/>
      <c r="M29" s="657"/>
      <c r="N29" s="657"/>
      <c r="O29" s="657"/>
      <c r="P29" s="657"/>
      <c r="Q29" s="658"/>
      <c r="R29" s="659">
        <v>5847</v>
      </c>
      <c r="S29" s="660"/>
      <c r="T29" s="660"/>
      <c r="U29" s="660"/>
      <c r="V29" s="660"/>
      <c r="W29" s="660"/>
      <c r="X29" s="660"/>
      <c r="Y29" s="661"/>
      <c r="Z29" s="662">
        <v>0</v>
      </c>
      <c r="AA29" s="662"/>
      <c r="AB29" s="662"/>
      <c r="AC29" s="662"/>
      <c r="AD29" s="663" t="s">
        <v>128</v>
      </c>
      <c r="AE29" s="663"/>
      <c r="AF29" s="663"/>
      <c r="AG29" s="663"/>
      <c r="AH29" s="663"/>
      <c r="AI29" s="663"/>
      <c r="AJ29" s="663"/>
      <c r="AK29" s="663"/>
      <c r="AL29" s="664" t="s">
        <v>128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568189</v>
      </c>
      <c r="CS29" s="691"/>
      <c r="CT29" s="691"/>
      <c r="CU29" s="691"/>
      <c r="CV29" s="691"/>
      <c r="CW29" s="691"/>
      <c r="CX29" s="691"/>
      <c r="CY29" s="692"/>
      <c r="CZ29" s="664">
        <v>4.5999999999999996</v>
      </c>
      <c r="DA29" s="689"/>
      <c r="DB29" s="689"/>
      <c r="DC29" s="693"/>
      <c r="DD29" s="668">
        <v>455807</v>
      </c>
      <c r="DE29" s="691"/>
      <c r="DF29" s="691"/>
      <c r="DG29" s="691"/>
      <c r="DH29" s="691"/>
      <c r="DI29" s="691"/>
      <c r="DJ29" s="691"/>
      <c r="DK29" s="692"/>
      <c r="DL29" s="668">
        <v>455807</v>
      </c>
      <c r="DM29" s="691"/>
      <c r="DN29" s="691"/>
      <c r="DO29" s="691"/>
      <c r="DP29" s="691"/>
      <c r="DQ29" s="691"/>
      <c r="DR29" s="691"/>
      <c r="DS29" s="691"/>
      <c r="DT29" s="691"/>
      <c r="DU29" s="691"/>
      <c r="DV29" s="692"/>
      <c r="DW29" s="664">
        <v>8.8000000000000007</v>
      </c>
      <c r="DX29" s="689"/>
      <c r="DY29" s="689"/>
      <c r="DZ29" s="689"/>
      <c r="EA29" s="689"/>
      <c r="EB29" s="689"/>
      <c r="EC29" s="690"/>
    </row>
    <row r="30" spans="2:133" ht="11.25" customHeight="1">
      <c r="B30" s="656" t="s">
        <v>308</v>
      </c>
      <c r="C30" s="657"/>
      <c r="D30" s="657"/>
      <c r="E30" s="657"/>
      <c r="F30" s="657"/>
      <c r="G30" s="657"/>
      <c r="H30" s="657"/>
      <c r="I30" s="657"/>
      <c r="J30" s="657"/>
      <c r="K30" s="657"/>
      <c r="L30" s="657"/>
      <c r="M30" s="657"/>
      <c r="N30" s="657"/>
      <c r="O30" s="657"/>
      <c r="P30" s="657"/>
      <c r="Q30" s="658"/>
      <c r="R30" s="659">
        <v>2193953</v>
      </c>
      <c r="S30" s="660"/>
      <c r="T30" s="660"/>
      <c r="U30" s="660"/>
      <c r="V30" s="660"/>
      <c r="W30" s="660"/>
      <c r="X30" s="660"/>
      <c r="Y30" s="661"/>
      <c r="Z30" s="662">
        <v>16.600000000000001</v>
      </c>
      <c r="AA30" s="662"/>
      <c r="AB30" s="662"/>
      <c r="AC30" s="662"/>
      <c r="AD30" s="663" t="s">
        <v>244</v>
      </c>
      <c r="AE30" s="663"/>
      <c r="AF30" s="663"/>
      <c r="AG30" s="663"/>
      <c r="AH30" s="663"/>
      <c r="AI30" s="663"/>
      <c r="AJ30" s="663"/>
      <c r="AK30" s="663"/>
      <c r="AL30" s="664" t="s">
        <v>128</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540592</v>
      </c>
      <c r="CS30" s="660"/>
      <c r="CT30" s="660"/>
      <c r="CU30" s="660"/>
      <c r="CV30" s="660"/>
      <c r="CW30" s="660"/>
      <c r="CX30" s="660"/>
      <c r="CY30" s="661"/>
      <c r="CZ30" s="664">
        <v>4.4000000000000004</v>
      </c>
      <c r="DA30" s="689"/>
      <c r="DB30" s="689"/>
      <c r="DC30" s="693"/>
      <c r="DD30" s="668">
        <v>429339</v>
      </c>
      <c r="DE30" s="660"/>
      <c r="DF30" s="660"/>
      <c r="DG30" s="660"/>
      <c r="DH30" s="660"/>
      <c r="DI30" s="660"/>
      <c r="DJ30" s="660"/>
      <c r="DK30" s="661"/>
      <c r="DL30" s="668">
        <v>429339</v>
      </c>
      <c r="DM30" s="660"/>
      <c r="DN30" s="660"/>
      <c r="DO30" s="660"/>
      <c r="DP30" s="660"/>
      <c r="DQ30" s="660"/>
      <c r="DR30" s="660"/>
      <c r="DS30" s="660"/>
      <c r="DT30" s="660"/>
      <c r="DU30" s="660"/>
      <c r="DV30" s="661"/>
      <c r="DW30" s="664">
        <v>8.3000000000000007</v>
      </c>
      <c r="DX30" s="689"/>
      <c r="DY30" s="689"/>
      <c r="DZ30" s="689"/>
      <c r="EA30" s="689"/>
      <c r="EB30" s="689"/>
      <c r="EC30" s="690"/>
    </row>
    <row r="31" spans="2:133" ht="11.25" customHeight="1">
      <c r="B31" s="672" t="s">
        <v>312</v>
      </c>
      <c r="C31" s="673"/>
      <c r="D31" s="673"/>
      <c r="E31" s="673"/>
      <c r="F31" s="673"/>
      <c r="G31" s="673"/>
      <c r="H31" s="673"/>
      <c r="I31" s="673"/>
      <c r="J31" s="673"/>
      <c r="K31" s="673"/>
      <c r="L31" s="673"/>
      <c r="M31" s="673"/>
      <c r="N31" s="673"/>
      <c r="O31" s="673"/>
      <c r="P31" s="673"/>
      <c r="Q31" s="674"/>
      <c r="R31" s="659" t="s">
        <v>128</v>
      </c>
      <c r="S31" s="660"/>
      <c r="T31" s="660"/>
      <c r="U31" s="660"/>
      <c r="V31" s="660"/>
      <c r="W31" s="660"/>
      <c r="X31" s="660"/>
      <c r="Y31" s="661"/>
      <c r="Z31" s="662" t="s">
        <v>128</v>
      </c>
      <c r="AA31" s="662"/>
      <c r="AB31" s="662"/>
      <c r="AC31" s="662"/>
      <c r="AD31" s="663" t="s">
        <v>128</v>
      </c>
      <c r="AE31" s="663"/>
      <c r="AF31" s="663"/>
      <c r="AG31" s="663"/>
      <c r="AH31" s="663"/>
      <c r="AI31" s="663"/>
      <c r="AJ31" s="663"/>
      <c r="AK31" s="663"/>
      <c r="AL31" s="664" t="s">
        <v>128</v>
      </c>
      <c r="AM31" s="665"/>
      <c r="AN31" s="665"/>
      <c r="AO31" s="666"/>
      <c r="AP31" s="705" t="s">
        <v>313</v>
      </c>
      <c r="AQ31" s="706"/>
      <c r="AR31" s="706"/>
      <c r="AS31" s="706"/>
      <c r="AT31" s="711" t="s">
        <v>314</v>
      </c>
      <c r="AU31" s="218"/>
      <c r="AV31" s="218"/>
      <c r="AW31" s="218"/>
      <c r="AX31" s="645" t="s">
        <v>187</v>
      </c>
      <c r="AY31" s="646"/>
      <c r="AZ31" s="646"/>
      <c r="BA31" s="646"/>
      <c r="BB31" s="646"/>
      <c r="BC31" s="646"/>
      <c r="BD31" s="646"/>
      <c r="BE31" s="646"/>
      <c r="BF31" s="647"/>
      <c r="BG31" s="715">
        <v>99.8</v>
      </c>
      <c r="BH31" s="703"/>
      <c r="BI31" s="703"/>
      <c r="BJ31" s="703"/>
      <c r="BK31" s="703"/>
      <c r="BL31" s="703"/>
      <c r="BM31" s="654">
        <v>98.4</v>
      </c>
      <c r="BN31" s="703"/>
      <c r="BO31" s="703"/>
      <c r="BP31" s="703"/>
      <c r="BQ31" s="704"/>
      <c r="BR31" s="715">
        <v>99.8</v>
      </c>
      <c r="BS31" s="703"/>
      <c r="BT31" s="703"/>
      <c r="BU31" s="703"/>
      <c r="BV31" s="703"/>
      <c r="BW31" s="703"/>
      <c r="BX31" s="654">
        <v>98.2</v>
      </c>
      <c r="BY31" s="703"/>
      <c r="BZ31" s="703"/>
      <c r="CA31" s="703"/>
      <c r="CB31" s="704"/>
      <c r="CD31" s="697"/>
      <c r="CE31" s="698"/>
      <c r="CF31" s="656" t="s">
        <v>315</v>
      </c>
      <c r="CG31" s="657"/>
      <c r="CH31" s="657"/>
      <c r="CI31" s="657"/>
      <c r="CJ31" s="657"/>
      <c r="CK31" s="657"/>
      <c r="CL31" s="657"/>
      <c r="CM31" s="657"/>
      <c r="CN31" s="657"/>
      <c r="CO31" s="657"/>
      <c r="CP31" s="657"/>
      <c r="CQ31" s="658"/>
      <c r="CR31" s="659">
        <v>27597</v>
      </c>
      <c r="CS31" s="691"/>
      <c r="CT31" s="691"/>
      <c r="CU31" s="691"/>
      <c r="CV31" s="691"/>
      <c r="CW31" s="691"/>
      <c r="CX31" s="691"/>
      <c r="CY31" s="692"/>
      <c r="CZ31" s="664">
        <v>0.2</v>
      </c>
      <c r="DA31" s="689"/>
      <c r="DB31" s="689"/>
      <c r="DC31" s="693"/>
      <c r="DD31" s="668">
        <v>26468</v>
      </c>
      <c r="DE31" s="691"/>
      <c r="DF31" s="691"/>
      <c r="DG31" s="691"/>
      <c r="DH31" s="691"/>
      <c r="DI31" s="691"/>
      <c r="DJ31" s="691"/>
      <c r="DK31" s="692"/>
      <c r="DL31" s="668">
        <v>26468</v>
      </c>
      <c r="DM31" s="691"/>
      <c r="DN31" s="691"/>
      <c r="DO31" s="691"/>
      <c r="DP31" s="691"/>
      <c r="DQ31" s="691"/>
      <c r="DR31" s="691"/>
      <c r="DS31" s="691"/>
      <c r="DT31" s="691"/>
      <c r="DU31" s="691"/>
      <c r="DV31" s="692"/>
      <c r="DW31" s="664">
        <v>0.5</v>
      </c>
      <c r="DX31" s="689"/>
      <c r="DY31" s="689"/>
      <c r="DZ31" s="689"/>
      <c r="EA31" s="689"/>
      <c r="EB31" s="689"/>
      <c r="EC31" s="690"/>
    </row>
    <row r="32" spans="2:133" ht="11.25" customHeight="1">
      <c r="B32" s="656" t="s">
        <v>316</v>
      </c>
      <c r="C32" s="657"/>
      <c r="D32" s="657"/>
      <c r="E32" s="657"/>
      <c r="F32" s="657"/>
      <c r="G32" s="657"/>
      <c r="H32" s="657"/>
      <c r="I32" s="657"/>
      <c r="J32" s="657"/>
      <c r="K32" s="657"/>
      <c r="L32" s="657"/>
      <c r="M32" s="657"/>
      <c r="N32" s="657"/>
      <c r="O32" s="657"/>
      <c r="P32" s="657"/>
      <c r="Q32" s="658"/>
      <c r="R32" s="659">
        <v>1530114</v>
      </c>
      <c r="S32" s="660"/>
      <c r="T32" s="660"/>
      <c r="U32" s="660"/>
      <c r="V32" s="660"/>
      <c r="W32" s="660"/>
      <c r="X32" s="660"/>
      <c r="Y32" s="661"/>
      <c r="Z32" s="662">
        <v>11.6</v>
      </c>
      <c r="AA32" s="662"/>
      <c r="AB32" s="662"/>
      <c r="AC32" s="662"/>
      <c r="AD32" s="663" t="s">
        <v>128</v>
      </c>
      <c r="AE32" s="663"/>
      <c r="AF32" s="663"/>
      <c r="AG32" s="663"/>
      <c r="AH32" s="663"/>
      <c r="AI32" s="663"/>
      <c r="AJ32" s="663"/>
      <c r="AK32" s="663"/>
      <c r="AL32" s="664" t="s">
        <v>128</v>
      </c>
      <c r="AM32" s="665"/>
      <c r="AN32" s="665"/>
      <c r="AO32" s="666"/>
      <c r="AP32" s="707"/>
      <c r="AQ32" s="708"/>
      <c r="AR32" s="708"/>
      <c r="AS32" s="708"/>
      <c r="AT32" s="712"/>
      <c r="AU32" s="214" t="s">
        <v>317</v>
      </c>
      <c r="AX32" s="656" t="s">
        <v>318</v>
      </c>
      <c r="AY32" s="657"/>
      <c r="AZ32" s="657"/>
      <c r="BA32" s="657"/>
      <c r="BB32" s="657"/>
      <c r="BC32" s="657"/>
      <c r="BD32" s="657"/>
      <c r="BE32" s="657"/>
      <c r="BF32" s="658"/>
      <c r="BG32" s="716">
        <v>99.3</v>
      </c>
      <c r="BH32" s="691"/>
      <c r="BI32" s="691"/>
      <c r="BJ32" s="691"/>
      <c r="BK32" s="691"/>
      <c r="BL32" s="691"/>
      <c r="BM32" s="665">
        <v>98.4</v>
      </c>
      <c r="BN32" s="691"/>
      <c r="BO32" s="691"/>
      <c r="BP32" s="691"/>
      <c r="BQ32" s="714"/>
      <c r="BR32" s="716">
        <v>99.6</v>
      </c>
      <c r="BS32" s="691"/>
      <c r="BT32" s="691"/>
      <c r="BU32" s="691"/>
      <c r="BV32" s="691"/>
      <c r="BW32" s="691"/>
      <c r="BX32" s="665">
        <v>98.8</v>
      </c>
      <c r="BY32" s="691"/>
      <c r="BZ32" s="691"/>
      <c r="CA32" s="691"/>
      <c r="CB32" s="714"/>
      <c r="CD32" s="699"/>
      <c r="CE32" s="700"/>
      <c r="CF32" s="656" t="s">
        <v>319</v>
      </c>
      <c r="CG32" s="657"/>
      <c r="CH32" s="657"/>
      <c r="CI32" s="657"/>
      <c r="CJ32" s="657"/>
      <c r="CK32" s="657"/>
      <c r="CL32" s="657"/>
      <c r="CM32" s="657"/>
      <c r="CN32" s="657"/>
      <c r="CO32" s="657"/>
      <c r="CP32" s="657"/>
      <c r="CQ32" s="658"/>
      <c r="CR32" s="659">
        <v>171</v>
      </c>
      <c r="CS32" s="660"/>
      <c r="CT32" s="660"/>
      <c r="CU32" s="660"/>
      <c r="CV32" s="660"/>
      <c r="CW32" s="660"/>
      <c r="CX32" s="660"/>
      <c r="CY32" s="661"/>
      <c r="CZ32" s="664">
        <v>0</v>
      </c>
      <c r="DA32" s="689"/>
      <c r="DB32" s="689"/>
      <c r="DC32" s="693"/>
      <c r="DD32" s="668">
        <v>171</v>
      </c>
      <c r="DE32" s="660"/>
      <c r="DF32" s="660"/>
      <c r="DG32" s="660"/>
      <c r="DH32" s="660"/>
      <c r="DI32" s="660"/>
      <c r="DJ32" s="660"/>
      <c r="DK32" s="661"/>
      <c r="DL32" s="668">
        <v>171</v>
      </c>
      <c r="DM32" s="660"/>
      <c r="DN32" s="660"/>
      <c r="DO32" s="660"/>
      <c r="DP32" s="660"/>
      <c r="DQ32" s="660"/>
      <c r="DR32" s="660"/>
      <c r="DS32" s="660"/>
      <c r="DT32" s="660"/>
      <c r="DU32" s="660"/>
      <c r="DV32" s="661"/>
      <c r="DW32" s="664">
        <v>0</v>
      </c>
      <c r="DX32" s="689"/>
      <c r="DY32" s="689"/>
      <c r="DZ32" s="689"/>
      <c r="EA32" s="689"/>
      <c r="EB32" s="689"/>
      <c r="EC32" s="690"/>
    </row>
    <row r="33" spans="2:133" ht="11.25" customHeight="1">
      <c r="B33" s="656" t="s">
        <v>320</v>
      </c>
      <c r="C33" s="657"/>
      <c r="D33" s="657"/>
      <c r="E33" s="657"/>
      <c r="F33" s="657"/>
      <c r="G33" s="657"/>
      <c r="H33" s="657"/>
      <c r="I33" s="657"/>
      <c r="J33" s="657"/>
      <c r="K33" s="657"/>
      <c r="L33" s="657"/>
      <c r="M33" s="657"/>
      <c r="N33" s="657"/>
      <c r="O33" s="657"/>
      <c r="P33" s="657"/>
      <c r="Q33" s="658"/>
      <c r="R33" s="659">
        <v>20408</v>
      </c>
      <c r="S33" s="660"/>
      <c r="T33" s="660"/>
      <c r="U33" s="660"/>
      <c r="V33" s="660"/>
      <c r="W33" s="660"/>
      <c r="X33" s="660"/>
      <c r="Y33" s="661"/>
      <c r="Z33" s="662">
        <v>0.2</v>
      </c>
      <c r="AA33" s="662"/>
      <c r="AB33" s="662"/>
      <c r="AC33" s="662"/>
      <c r="AD33" s="663">
        <v>1540</v>
      </c>
      <c r="AE33" s="663"/>
      <c r="AF33" s="663"/>
      <c r="AG33" s="663"/>
      <c r="AH33" s="663"/>
      <c r="AI33" s="663"/>
      <c r="AJ33" s="663"/>
      <c r="AK33" s="663"/>
      <c r="AL33" s="664">
        <v>0</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99.9</v>
      </c>
      <c r="BH33" s="718"/>
      <c r="BI33" s="718"/>
      <c r="BJ33" s="718"/>
      <c r="BK33" s="718"/>
      <c r="BL33" s="718"/>
      <c r="BM33" s="719">
        <v>98.3</v>
      </c>
      <c r="BN33" s="718"/>
      <c r="BO33" s="718"/>
      <c r="BP33" s="718"/>
      <c r="BQ33" s="720"/>
      <c r="BR33" s="717">
        <v>99.9</v>
      </c>
      <c r="BS33" s="718"/>
      <c r="BT33" s="718"/>
      <c r="BU33" s="718"/>
      <c r="BV33" s="718"/>
      <c r="BW33" s="718"/>
      <c r="BX33" s="719">
        <v>98</v>
      </c>
      <c r="BY33" s="718"/>
      <c r="BZ33" s="718"/>
      <c r="CA33" s="718"/>
      <c r="CB33" s="720"/>
      <c r="CD33" s="656" t="s">
        <v>322</v>
      </c>
      <c r="CE33" s="657"/>
      <c r="CF33" s="657"/>
      <c r="CG33" s="657"/>
      <c r="CH33" s="657"/>
      <c r="CI33" s="657"/>
      <c r="CJ33" s="657"/>
      <c r="CK33" s="657"/>
      <c r="CL33" s="657"/>
      <c r="CM33" s="657"/>
      <c r="CN33" s="657"/>
      <c r="CO33" s="657"/>
      <c r="CP33" s="657"/>
      <c r="CQ33" s="658"/>
      <c r="CR33" s="659">
        <v>5274041</v>
      </c>
      <c r="CS33" s="691"/>
      <c r="CT33" s="691"/>
      <c r="CU33" s="691"/>
      <c r="CV33" s="691"/>
      <c r="CW33" s="691"/>
      <c r="CX33" s="691"/>
      <c r="CY33" s="692"/>
      <c r="CZ33" s="664">
        <v>42.7</v>
      </c>
      <c r="DA33" s="689"/>
      <c r="DB33" s="689"/>
      <c r="DC33" s="693"/>
      <c r="DD33" s="668">
        <v>4508279</v>
      </c>
      <c r="DE33" s="691"/>
      <c r="DF33" s="691"/>
      <c r="DG33" s="691"/>
      <c r="DH33" s="691"/>
      <c r="DI33" s="691"/>
      <c r="DJ33" s="691"/>
      <c r="DK33" s="692"/>
      <c r="DL33" s="668">
        <v>2183261</v>
      </c>
      <c r="DM33" s="691"/>
      <c r="DN33" s="691"/>
      <c r="DO33" s="691"/>
      <c r="DP33" s="691"/>
      <c r="DQ33" s="691"/>
      <c r="DR33" s="691"/>
      <c r="DS33" s="691"/>
      <c r="DT33" s="691"/>
      <c r="DU33" s="691"/>
      <c r="DV33" s="692"/>
      <c r="DW33" s="664">
        <v>42.2</v>
      </c>
      <c r="DX33" s="689"/>
      <c r="DY33" s="689"/>
      <c r="DZ33" s="689"/>
      <c r="EA33" s="689"/>
      <c r="EB33" s="689"/>
      <c r="EC33" s="690"/>
    </row>
    <row r="34" spans="2:133" ht="11.25" customHeight="1">
      <c r="B34" s="656" t="s">
        <v>323</v>
      </c>
      <c r="C34" s="657"/>
      <c r="D34" s="657"/>
      <c r="E34" s="657"/>
      <c r="F34" s="657"/>
      <c r="G34" s="657"/>
      <c r="H34" s="657"/>
      <c r="I34" s="657"/>
      <c r="J34" s="657"/>
      <c r="K34" s="657"/>
      <c r="L34" s="657"/>
      <c r="M34" s="657"/>
      <c r="N34" s="657"/>
      <c r="O34" s="657"/>
      <c r="P34" s="657"/>
      <c r="Q34" s="658"/>
      <c r="R34" s="659">
        <v>139124</v>
      </c>
      <c r="S34" s="660"/>
      <c r="T34" s="660"/>
      <c r="U34" s="660"/>
      <c r="V34" s="660"/>
      <c r="W34" s="660"/>
      <c r="X34" s="660"/>
      <c r="Y34" s="661"/>
      <c r="Z34" s="662">
        <v>1.1000000000000001</v>
      </c>
      <c r="AA34" s="662"/>
      <c r="AB34" s="662"/>
      <c r="AC34" s="662"/>
      <c r="AD34" s="663" t="s">
        <v>128</v>
      </c>
      <c r="AE34" s="663"/>
      <c r="AF34" s="663"/>
      <c r="AG34" s="663"/>
      <c r="AH34" s="663"/>
      <c r="AI34" s="663"/>
      <c r="AJ34" s="663"/>
      <c r="AK34" s="663"/>
      <c r="AL34" s="664" t="s">
        <v>128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1660910</v>
      </c>
      <c r="CS34" s="660"/>
      <c r="CT34" s="660"/>
      <c r="CU34" s="660"/>
      <c r="CV34" s="660"/>
      <c r="CW34" s="660"/>
      <c r="CX34" s="660"/>
      <c r="CY34" s="661"/>
      <c r="CZ34" s="664">
        <v>13.5</v>
      </c>
      <c r="DA34" s="689"/>
      <c r="DB34" s="689"/>
      <c r="DC34" s="693"/>
      <c r="DD34" s="668">
        <v>1250296</v>
      </c>
      <c r="DE34" s="660"/>
      <c r="DF34" s="660"/>
      <c r="DG34" s="660"/>
      <c r="DH34" s="660"/>
      <c r="DI34" s="660"/>
      <c r="DJ34" s="660"/>
      <c r="DK34" s="661"/>
      <c r="DL34" s="668">
        <v>788424</v>
      </c>
      <c r="DM34" s="660"/>
      <c r="DN34" s="660"/>
      <c r="DO34" s="660"/>
      <c r="DP34" s="660"/>
      <c r="DQ34" s="660"/>
      <c r="DR34" s="660"/>
      <c r="DS34" s="660"/>
      <c r="DT34" s="660"/>
      <c r="DU34" s="660"/>
      <c r="DV34" s="661"/>
      <c r="DW34" s="664">
        <v>15.2</v>
      </c>
      <c r="DX34" s="689"/>
      <c r="DY34" s="689"/>
      <c r="DZ34" s="689"/>
      <c r="EA34" s="689"/>
      <c r="EB34" s="689"/>
      <c r="EC34" s="690"/>
    </row>
    <row r="35" spans="2:133" ht="11.25" customHeight="1">
      <c r="B35" s="656" t="s">
        <v>325</v>
      </c>
      <c r="C35" s="657"/>
      <c r="D35" s="657"/>
      <c r="E35" s="657"/>
      <c r="F35" s="657"/>
      <c r="G35" s="657"/>
      <c r="H35" s="657"/>
      <c r="I35" s="657"/>
      <c r="J35" s="657"/>
      <c r="K35" s="657"/>
      <c r="L35" s="657"/>
      <c r="M35" s="657"/>
      <c r="N35" s="657"/>
      <c r="O35" s="657"/>
      <c r="P35" s="657"/>
      <c r="Q35" s="658"/>
      <c r="R35" s="659">
        <v>719308</v>
      </c>
      <c r="S35" s="660"/>
      <c r="T35" s="660"/>
      <c r="U35" s="660"/>
      <c r="V35" s="660"/>
      <c r="W35" s="660"/>
      <c r="X35" s="660"/>
      <c r="Y35" s="661"/>
      <c r="Z35" s="662">
        <v>5.5</v>
      </c>
      <c r="AA35" s="662"/>
      <c r="AB35" s="662"/>
      <c r="AC35" s="662"/>
      <c r="AD35" s="663" t="s">
        <v>128</v>
      </c>
      <c r="AE35" s="663"/>
      <c r="AF35" s="663"/>
      <c r="AG35" s="663"/>
      <c r="AH35" s="663"/>
      <c r="AI35" s="663"/>
      <c r="AJ35" s="663"/>
      <c r="AK35" s="663"/>
      <c r="AL35" s="664" t="s">
        <v>244</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101980</v>
      </c>
      <c r="CS35" s="691"/>
      <c r="CT35" s="691"/>
      <c r="CU35" s="691"/>
      <c r="CV35" s="691"/>
      <c r="CW35" s="691"/>
      <c r="CX35" s="691"/>
      <c r="CY35" s="692"/>
      <c r="CZ35" s="664">
        <v>0.8</v>
      </c>
      <c r="DA35" s="689"/>
      <c r="DB35" s="689"/>
      <c r="DC35" s="693"/>
      <c r="DD35" s="668">
        <v>83196</v>
      </c>
      <c r="DE35" s="691"/>
      <c r="DF35" s="691"/>
      <c r="DG35" s="691"/>
      <c r="DH35" s="691"/>
      <c r="DI35" s="691"/>
      <c r="DJ35" s="691"/>
      <c r="DK35" s="692"/>
      <c r="DL35" s="668">
        <v>79198</v>
      </c>
      <c r="DM35" s="691"/>
      <c r="DN35" s="691"/>
      <c r="DO35" s="691"/>
      <c r="DP35" s="691"/>
      <c r="DQ35" s="691"/>
      <c r="DR35" s="691"/>
      <c r="DS35" s="691"/>
      <c r="DT35" s="691"/>
      <c r="DU35" s="691"/>
      <c r="DV35" s="692"/>
      <c r="DW35" s="664">
        <v>1.5</v>
      </c>
      <c r="DX35" s="689"/>
      <c r="DY35" s="689"/>
      <c r="DZ35" s="689"/>
      <c r="EA35" s="689"/>
      <c r="EB35" s="689"/>
      <c r="EC35" s="690"/>
    </row>
    <row r="36" spans="2:133" ht="11.25" customHeight="1">
      <c r="B36" s="656" t="s">
        <v>329</v>
      </c>
      <c r="C36" s="657"/>
      <c r="D36" s="657"/>
      <c r="E36" s="657"/>
      <c r="F36" s="657"/>
      <c r="G36" s="657"/>
      <c r="H36" s="657"/>
      <c r="I36" s="657"/>
      <c r="J36" s="657"/>
      <c r="K36" s="657"/>
      <c r="L36" s="657"/>
      <c r="M36" s="657"/>
      <c r="N36" s="657"/>
      <c r="O36" s="657"/>
      <c r="P36" s="657"/>
      <c r="Q36" s="658"/>
      <c r="R36" s="659">
        <v>1254081</v>
      </c>
      <c r="S36" s="660"/>
      <c r="T36" s="660"/>
      <c r="U36" s="660"/>
      <c r="V36" s="660"/>
      <c r="W36" s="660"/>
      <c r="X36" s="660"/>
      <c r="Y36" s="661"/>
      <c r="Z36" s="662">
        <v>9.5</v>
      </c>
      <c r="AA36" s="662"/>
      <c r="AB36" s="662"/>
      <c r="AC36" s="662"/>
      <c r="AD36" s="663" t="s">
        <v>128</v>
      </c>
      <c r="AE36" s="663"/>
      <c r="AF36" s="663"/>
      <c r="AG36" s="663"/>
      <c r="AH36" s="663"/>
      <c r="AI36" s="663"/>
      <c r="AJ36" s="663"/>
      <c r="AK36" s="663"/>
      <c r="AL36" s="664" t="s">
        <v>128</v>
      </c>
      <c r="AM36" s="665"/>
      <c r="AN36" s="665"/>
      <c r="AO36" s="666"/>
      <c r="AP36" s="222"/>
      <c r="AQ36" s="725" t="s">
        <v>330</v>
      </c>
      <c r="AR36" s="726"/>
      <c r="AS36" s="726"/>
      <c r="AT36" s="726"/>
      <c r="AU36" s="726"/>
      <c r="AV36" s="726"/>
      <c r="AW36" s="726"/>
      <c r="AX36" s="726"/>
      <c r="AY36" s="727"/>
      <c r="AZ36" s="648">
        <v>1019957</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125002</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1527258</v>
      </c>
      <c r="CS36" s="660"/>
      <c r="CT36" s="660"/>
      <c r="CU36" s="660"/>
      <c r="CV36" s="660"/>
      <c r="CW36" s="660"/>
      <c r="CX36" s="660"/>
      <c r="CY36" s="661"/>
      <c r="CZ36" s="664">
        <v>12.4</v>
      </c>
      <c r="DA36" s="689"/>
      <c r="DB36" s="689"/>
      <c r="DC36" s="693"/>
      <c r="DD36" s="668">
        <v>1324627</v>
      </c>
      <c r="DE36" s="660"/>
      <c r="DF36" s="660"/>
      <c r="DG36" s="660"/>
      <c r="DH36" s="660"/>
      <c r="DI36" s="660"/>
      <c r="DJ36" s="660"/>
      <c r="DK36" s="661"/>
      <c r="DL36" s="668">
        <v>738936</v>
      </c>
      <c r="DM36" s="660"/>
      <c r="DN36" s="660"/>
      <c r="DO36" s="660"/>
      <c r="DP36" s="660"/>
      <c r="DQ36" s="660"/>
      <c r="DR36" s="660"/>
      <c r="DS36" s="660"/>
      <c r="DT36" s="660"/>
      <c r="DU36" s="660"/>
      <c r="DV36" s="661"/>
      <c r="DW36" s="664">
        <v>14.3</v>
      </c>
      <c r="DX36" s="689"/>
      <c r="DY36" s="689"/>
      <c r="DZ36" s="689"/>
      <c r="EA36" s="689"/>
      <c r="EB36" s="689"/>
      <c r="EC36" s="690"/>
    </row>
    <row r="37" spans="2:133" ht="11.25" customHeight="1">
      <c r="B37" s="656" t="s">
        <v>333</v>
      </c>
      <c r="C37" s="657"/>
      <c r="D37" s="657"/>
      <c r="E37" s="657"/>
      <c r="F37" s="657"/>
      <c r="G37" s="657"/>
      <c r="H37" s="657"/>
      <c r="I37" s="657"/>
      <c r="J37" s="657"/>
      <c r="K37" s="657"/>
      <c r="L37" s="657"/>
      <c r="M37" s="657"/>
      <c r="N37" s="657"/>
      <c r="O37" s="657"/>
      <c r="P37" s="657"/>
      <c r="Q37" s="658"/>
      <c r="R37" s="659">
        <v>1664028</v>
      </c>
      <c r="S37" s="660"/>
      <c r="T37" s="660"/>
      <c r="U37" s="660"/>
      <c r="V37" s="660"/>
      <c r="W37" s="660"/>
      <c r="X37" s="660"/>
      <c r="Y37" s="661"/>
      <c r="Z37" s="662">
        <v>12.6</v>
      </c>
      <c r="AA37" s="662"/>
      <c r="AB37" s="662"/>
      <c r="AC37" s="662"/>
      <c r="AD37" s="663" t="s">
        <v>244</v>
      </c>
      <c r="AE37" s="663"/>
      <c r="AF37" s="663"/>
      <c r="AG37" s="663"/>
      <c r="AH37" s="663"/>
      <c r="AI37" s="663"/>
      <c r="AJ37" s="663"/>
      <c r="AK37" s="663"/>
      <c r="AL37" s="664" t="s">
        <v>128</v>
      </c>
      <c r="AM37" s="665"/>
      <c r="AN37" s="665"/>
      <c r="AO37" s="666"/>
      <c r="AQ37" s="722" t="s">
        <v>334</v>
      </c>
      <c r="AR37" s="723"/>
      <c r="AS37" s="723"/>
      <c r="AT37" s="723"/>
      <c r="AU37" s="723"/>
      <c r="AV37" s="723"/>
      <c r="AW37" s="723"/>
      <c r="AX37" s="723"/>
      <c r="AY37" s="724"/>
      <c r="AZ37" s="659">
        <v>421400</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116741</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529079</v>
      </c>
      <c r="CS37" s="691"/>
      <c r="CT37" s="691"/>
      <c r="CU37" s="691"/>
      <c r="CV37" s="691"/>
      <c r="CW37" s="691"/>
      <c r="CX37" s="691"/>
      <c r="CY37" s="692"/>
      <c r="CZ37" s="664">
        <v>4.3</v>
      </c>
      <c r="DA37" s="689"/>
      <c r="DB37" s="689"/>
      <c r="DC37" s="693"/>
      <c r="DD37" s="668">
        <v>510566</v>
      </c>
      <c r="DE37" s="691"/>
      <c r="DF37" s="691"/>
      <c r="DG37" s="691"/>
      <c r="DH37" s="691"/>
      <c r="DI37" s="691"/>
      <c r="DJ37" s="691"/>
      <c r="DK37" s="692"/>
      <c r="DL37" s="668">
        <v>476484</v>
      </c>
      <c r="DM37" s="691"/>
      <c r="DN37" s="691"/>
      <c r="DO37" s="691"/>
      <c r="DP37" s="691"/>
      <c r="DQ37" s="691"/>
      <c r="DR37" s="691"/>
      <c r="DS37" s="691"/>
      <c r="DT37" s="691"/>
      <c r="DU37" s="691"/>
      <c r="DV37" s="692"/>
      <c r="DW37" s="664">
        <v>9.1999999999999993</v>
      </c>
      <c r="DX37" s="689"/>
      <c r="DY37" s="689"/>
      <c r="DZ37" s="689"/>
      <c r="EA37" s="689"/>
      <c r="EB37" s="689"/>
      <c r="EC37" s="690"/>
    </row>
    <row r="38" spans="2:133" ht="11.25" customHeight="1">
      <c r="B38" s="656" t="s">
        <v>337</v>
      </c>
      <c r="C38" s="657"/>
      <c r="D38" s="657"/>
      <c r="E38" s="657"/>
      <c r="F38" s="657"/>
      <c r="G38" s="657"/>
      <c r="H38" s="657"/>
      <c r="I38" s="657"/>
      <c r="J38" s="657"/>
      <c r="K38" s="657"/>
      <c r="L38" s="657"/>
      <c r="M38" s="657"/>
      <c r="N38" s="657"/>
      <c r="O38" s="657"/>
      <c r="P38" s="657"/>
      <c r="Q38" s="658"/>
      <c r="R38" s="659">
        <v>136000</v>
      </c>
      <c r="S38" s="660"/>
      <c r="T38" s="660"/>
      <c r="U38" s="660"/>
      <c r="V38" s="660"/>
      <c r="W38" s="660"/>
      <c r="X38" s="660"/>
      <c r="Y38" s="661"/>
      <c r="Z38" s="662">
        <v>1</v>
      </c>
      <c r="AA38" s="662"/>
      <c r="AB38" s="662"/>
      <c r="AC38" s="662"/>
      <c r="AD38" s="663" t="s">
        <v>128</v>
      </c>
      <c r="AE38" s="663"/>
      <c r="AF38" s="663"/>
      <c r="AG38" s="663"/>
      <c r="AH38" s="663"/>
      <c r="AI38" s="663"/>
      <c r="AJ38" s="663"/>
      <c r="AK38" s="663"/>
      <c r="AL38" s="664" t="s">
        <v>128</v>
      </c>
      <c r="AM38" s="665"/>
      <c r="AN38" s="665"/>
      <c r="AO38" s="666"/>
      <c r="AQ38" s="722" t="s">
        <v>338</v>
      </c>
      <c r="AR38" s="723"/>
      <c r="AS38" s="723"/>
      <c r="AT38" s="723"/>
      <c r="AU38" s="723"/>
      <c r="AV38" s="723"/>
      <c r="AW38" s="723"/>
      <c r="AX38" s="723"/>
      <c r="AY38" s="724"/>
      <c r="AZ38" s="659">
        <v>164329</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1212</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844976</v>
      </c>
      <c r="CS38" s="660"/>
      <c r="CT38" s="660"/>
      <c r="CU38" s="660"/>
      <c r="CV38" s="660"/>
      <c r="CW38" s="660"/>
      <c r="CX38" s="660"/>
      <c r="CY38" s="661"/>
      <c r="CZ38" s="664">
        <v>6.8</v>
      </c>
      <c r="DA38" s="689"/>
      <c r="DB38" s="689"/>
      <c r="DC38" s="693"/>
      <c r="DD38" s="668">
        <v>772933</v>
      </c>
      <c r="DE38" s="660"/>
      <c r="DF38" s="660"/>
      <c r="DG38" s="660"/>
      <c r="DH38" s="660"/>
      <c r="DI38" s="660"/>
      <c r="DJ38" s="660"/>
      <c r="DK38" s="661"/>
      <c r="DL38" s="668">
        <v>576703</v>
      </c>
      <c r="DM38" s="660"/>
      <c r="DN38" s="660"/>
      <c r="DO38" s="660"/>
      <c r="DP38" s="660"/>
      <c r="DQ38" s="660"/>
      <c r="DR38" s="660"/>
      <c r="DS38" s="660"/>
      <c r="DT38" s="660"/>
      <c r="DU38" s="660"/>
      <c r="DV38" s="661"/>
      <c r="DW38" s="664">
        <v>11.1</v>
      </c>
      <c r="DX38" s="689"/>
      <c r="DY38" s="689"/>
      <c r="DZ38" s="689"/>
      <c r="EA38" s="689"/>
      <c r="EB38" s="689"/>
      <c r="EC38" s="690"/>
    </row>
    <row r="39" spans="2:133" ht="11.25" customHeight="1">
      <c r="B39" s="656" t="s">
        <v>341</v>
      </c>
      <c r="C39" s="657"/>
      <c r="D39" s="657"/>
      <c r="E39" s="657"/>
      <c r="F39" s="657"/>
      <c r="G39" s="657"/>
      <c r="H39" s="657"/>
      <c r="I39" s="657"/>
      <c r="J39" s="657"/>
      <c r="K39" s="657"/>
      <c r="L39" s="657"/>
      <c r="M39" s="657"/>
      <c r="N39" s="657"/>
      <c r="O39" s="657"/>
      <c r="P39" s="657"/>
      <c r="Q39" s="658"/>
      <c r="R39" s="659" t="s">
        <v>244</v>
      </c>
      <c r="S39" s="660"/>
      <c r="T39" s="660"/>
      <c r="U39" s="660"/>
      <c r="V39" s="660"/>
      <c r="W39" s="660"/>
      <c r="X39" s="660"/>
      <c r="Y39" s="661"/>
      <c r="Z39" s="662" t="s">
        <v>128</v>
      </c>
      <c r="AA39" s="662"/>
      <c r="AB39" s="662"/>
      <c r="AC39" s="662"/>
      <c r="AD39" s="663" t="s">
        <v>128</v>
      </c>
      <c r="AE39" s="663"/>
      <c r="AF39" s="663"/>
      <c r="AG39" s="663"/>
      <c r="AH39" s="663"/>
      <c r="AI39" s="663"/>
      <c r="AJ39" s="663"/>
      <c r="AK39" s="663"/>
      <c r="AL39" s="664" t="s">
        <v>128</v>
      </c>
      <c r="AM39" s="665"/>
      <c r="AN39" s="665"/>
      <c r="AO39" s="666"/>
      <c r="AQ39" s="722" t="s">
        <v>342</v>
      </c>
      <c r="AR39" s="723"/>
      <c r="AS39" s="723"/>
      <c r="AT39" s="723"/>
      <c r="AU39" s="723"/>
      <c r="AV39" s="723"/>
      <c r="AW39" s="723"/>
      <c r="AX39" s="723"/>
      <c r="AY39" s="724"/>
      <c r="AZ39" s="659">
        <v>29027</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1847</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1062117</v>
      </c>
      <c r="CS39" s="691"/>
      <c r="CT39" s="691"/>
      <c r="CU39" s="691"/>
      <c r="CV39" s="691"/>
      <c r="CW39" s="691"/>
      <c r="CX39" s="691"/>
      <c r="CY39" s="692"/>
      <c r="CZ39" s="664">
        <v>8.6</v>
      </c>
      <c r="DA39" s="689"/>
      <c r="DB39" s="689"/>
      <c r="DC39" s="693"/>
      <c r="DD39" s="668">
        <v>1060427</v>
      </c>
      <c r="DE39" s="691"/>
      <c r="DF39" s="691"/>
      <c r="DG39" s="691"/>
      <c r="DH39" s="691"/>
      <c r="DI39" s="691"/>
      <c r="DJ39" s="691"/>
      <c r="DK39" s="692"/>
      <c r="DL39" s="668" t="s">
        <v>128</v>
      </c>
      <c r="DM39" s="691"/>
      <c r="DN39" s="691"/>
      <c r="DO39" s="691"/>
      <c r="DP39" s="691"/>
      <c r="DQ39" s="691"/>
      <c r="DR39" s="691"/>
      <c r="DS39" s="691"/>
      <c r="DT39" s="691"/>
      <c r="DU39" s="691"/>
      <c r="DV39" s="692"/>
      <c r="DW39" s="664" t="s">
        <v>128</v>
      </c>
      <c r="DX39" s="689"/>
      <c r="DY39" s="689"/>
      <c r="DZ39" s="689"/>
      <c r="EA39" s="689"/>
      <c r="EB39" s="689"/>
      <c r="EC39" s="690"/>
    </row>
    <row r="40" spans="2:133" ht="11.25" customHeight="1">
      <c r="B40" s="656" t="s">
        <v>345</v>
      </c>
      <c r="C40" s="657"/>
      <c r="D40" s="657"/>
      <c r="E40" s="657"/>
      <c r="F40" s="657"/>
      <c r="G40" s="657"/>
      <c r="H40" s="657"/>
      <c r="I40" s="657"/>
      <c r="J40" s="657"/>
      <c r="K40" s="657"/>
      <c r="L40" s="657"/>
      <c r="M40" s="657"/>
      <c r="N40" s="657"/>
      <c r="O40" s="657"/>
      <c r="P40" s="657"/>
      <c r="Q40" s="658"/>
      <c r="R40" s="659" t="s">
        <v>128</v>
      </c>
      <c r="S40" s="660"/>
      <c r="T40" s="660"/>
      <c r="U40" s="660"/>
      <c r="V40" s="660"/>
      <c r="W40" s="660"/>
      <c r="X40" s="660"/>
      <c r="Y40" s="661"/>
      <c r="Z40" s="662" t="s">
        <v>244</v>
      </c>
      <c r="AA40" s="662"/>
      <c r="AB40" s="662"/>
      <c r="AC40" s="662"/>
      <c r="AD40" s="663" t="s">
        <v>244</v>
      </c>
      <c r="AE40" s="663"/>
      <c r="AF40" s="663"/>
      <c r="AG40" s="663"/>
      <c r="AH40" s="663"/>
      <c r="AI40" s="663"/>
      <c r="AJ40" s="663"/>
      <c r="AK40" s="663"/>
      <c r="AL40" s="664" t="s">
        <v>244</v>
      </c>
      <c r="AM40" s="665"/>
      <c r="AN40" s="665"/>
      <c r="AO40" s="666"/>
      <c r="AQ40" s="722" t="s">
        <v>346</v>
      </c>
      <c r="AR40" s="723"/>
      <c r="AS40" s="723"/>
      <c r="AT40" s="723"/>
      <c r="AU40" s="723"/>
      <c r="AV40" s="723"/>
      <c r="AW40" s="723"/>
      <c r="AX40" s="723"/>
      <c r="AY40" s="724"/>
      <c r="AZ40" s="659">
        <v>10652</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102</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76800</v>
      </c>
      <c r="CS40" s="660"/>
      <c r="CT40" s="660"/>
      <c r="CU40" s="660"/>
      <c r="CV40" s="660"/>
      <c r="CW40" s="660"/>
      <c r="CX40" s="660"/>
      <c r="CY40" s="661"/>
      <c r="CZ40" s="664">
        <v>0.6</v>
      </c>
      <c r="DA40" s="689"/>
      <c r="DB40" s="689"/>
      <c r="DC40" s="693"/>
      <c r="DD40" s="668">
        <v>16800</v>
      </c>
      <c r="DE40" s="660"/>
      <c r="DF40" s="660"/>
      <c r="DG40" s="660"/>
      <c r="DH40" s="660"/>
      <c r="DI40" s="660"/>
      <c r="DJ40" s="660"/>
      <c r="DK40" s="661"/>
      <c r="DL40" s="668" t="s">
        <v>128</v>
      </c>
      <c r="DM40" s="660"/>
      <c r="DN40" s="660"/>
      <c r="DO40" s="660"/>
      <c r="DP40" s="660"/>
      <c r="DQ40" s="660"/>
      <c r="DR40" s="660"/>
      <c r="DS40" s="660"/>
      <c r="DT40" s="660"/>
      <c r="DU40" s="660"/>
      <c r="DV40" s="661"/>
      <c r="DW40" s="664" t="s">
        <v>128</v>
      </c>
      <c r="DX40" s="689"/>
      <c r="DY40" s="689"/>
      <c r="DZ40" s="689"/>
      <c r="EA40" s="689"/>
      <c r="EB40" s="689"/>
      <c r="EC40" s="690"/>
    </row>
    <row r="41" spans="2:133" ht="11.25" customHeight="1">
      <c r="B41" s="680" t="s">
        <v>350</v>
      </c>
      <c r="C41" s="681"/>
      <c r="D41" s="681"/>
      <c r="E41" s="681"/>
      <c r="F41" s="681"/>
      <c r="G41" s="681"/>
      <c r="H41" s="681"/>
      <c r="I41" s="681"/>
      <c r="J41" s="681"/>
      <c r="K41" s="681"/>
      <c r="L41" s="681"/>
      <c r="M41" s="681"/>
      <c r="N41" s="681"/>
      <c r="O41" s="681"/>
      <c r="P41" s="681"/>
      <c r="Q41" s="682"/>
      <c r="R41" s="731">
        <v>13183640</v>
      </c>
      <c r="S41" s="732"/>
      <c r="T41" s="732"/>
      <c r="U41" s="732"/>
      <c r="V41" s="732"/>
      <c r="W41" s="732"/>
      <c r="X41" s="732"/>
      <c r="Y41" s="736"/>
      <c r="Z41" s="737">
        <v>100</v>
      </c>
      <c r="AA41" s="737"/>
      <c r="AB41" s="737"/>
      <c r="AC41" s="737"/>
      <c r="AD41" s="738">
        <v>5178136</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79851</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128</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128</v>
      </c>
      <c r="CS41" s="691"/>
      <c r="CT41" s="691"/>
      <c r="CU41" s="691"/>
      <c r="CV41" s="691"/>
      <c r="CW41" s="691"/>
      <c r="CX41" s="691"/>
      <c r="CY41" s="692"/>
      <c r="CZ41" s="664" t="s">
        <v>244</v>
      </c>
      <c r="DA41" s="689"/>
      <c r="DB41" s="689"/>
      <c r="DC41" s="693"/>
      <c r="DD41" s="668" t="s">
        <v>128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c r="AQ42" s="728" t="s">
        <v>354</v>
      </c>
      <c r="AR42" s="729"/>
      <c r="AS42" s="729"/>
      <c r="AT42" s="729"/>
      <c r="AU42" s="729"/>
      <c r="AV42" s="729"/>
      <c r="AW42" s="729"/>
      <c r="AX42" s="729"/>
      <c r="AY42" s="730"/>
      <c r="AZ42" s="731">
        <v>314698</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453</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4307772</v>
      </c>
      <c r="CS42" s="691"/>
      <c r="CT42" s="691"/>
      <c r="CU42" s="691"/>
      <c r="CV42" s="691"/>
      <c r="CW42" s="691"/>
      <c r="CX42" s="691"/>
      <c r="CY42" s="692"/>
      <c r="CZ42" s="664">
        <v>34.9</v>
      </c>
      <c r="DA42" s="689"/>
      <c r="DB42" s="689"/>
      <c r="DC42" s="693"/>
      <c r="DD42" s="668">
        <v>1001385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c r="B43" s="214" t="s">
        <v>357</v>
      </c>
      <c r="CD43" s="656" t="s">
        <v>358</v>
      </c>
      <c r="CE43" s="657"/>
      <c r="CF43" s="657"/>
      <c r="CG43" s="657"/>
      <c r="CH43" s="657"/>
      <c r="CI43" s="657"/>
      <c r="CJ43" s="657"/>
      <c r="CK43" s="657"/>
      <c r="CL43" s="657"/>
      <c r="CM43" s="657"/>
      <c r="CN43" s="657"/>
      <c r="CO43" s="657"/>
      <c r="CP43" s="657"/>
      <c r="CQ43" s="658"/>
      <c r="CR43" s="659">
        <v>26950</v>
      </c>
      <c r="CS43" s="691"/>
      <c r="CT43" s="691"/>
      <c r="CU43" s="691"/>
      <c r="CV43" s="691"/>
      <c r="CW43" s="691"/>
      <c r="CX43" s="691"/>
      <c r="CY43" s="692"/>
      <c r="CZ43" s="664">
        <v>0.2</v>
      </c>
      <c r="DA43" s="689"/>
      <c r="DB43" s="689"/>
      <c r="DC43" s="693"/>
      <c r="DD43" s="668">
        <v>26052</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360</v>
      </c>
      <c r="CG44" s="657"/>
      <c r="CH44" s="657"/>
      <c r="CI44" s="657"/>
      <c r="CJ44" s="657"/>
      <c r="CK44" s="657"/>
      <c r="CL44" s="657"/>
      <c r="CM44" s="657"/>
      <c r="CN44" s="657"/>
      <c r="CO44" s="657"/>
      <c r="CP44" s="657"/>
      <c r="CQ44" s="658"/>
      <c r="CR44" s="659">
        <v>4307772</v>
      </c>
      <c r="CS44" s="660"/>
      <c r="CT44" s="660"/>
      <c r="CU44" s="660"/>
      <c r="CV44" s="660"/>
      <c r="CW44" s="660"/>
      <c r="CX44" s="660"/>
      <c r="CY44" s="661"/>
      <c r="CZ44" s="664">
        <v>34.9</v>
      </c>
      <c r="DA44" s="665"/>
      <c r="DB44" s="665"/>
      <c r="DC44" s="671"/>
      <c r="DD44" s="668">
        <v>1001385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2105956</v>
      </c>
      <c r="CS45" s="691"/>
      <c r="CT45" s="691"/>
      <c r="CU45" s="691"/>
      <c r="CV45" s="691"/>
      <c r="CW45" s="691"/>
      <c r="CX45" s="691"/>
      <c r="CY45" s="692"/>
      <c r="CZ45" s="664">
        <v>17.100000000000001</v>
      </c>
      <c r="DA45" s="689"/>
      <c r="DB45" s="689"/>
      <c r="DC45" s="693"/>
      <c r="DD45" s="668">
        <v>70006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c r="B46" s="225"/>
      <c r="CD46" s="697"/>
      <c r="CE46" s="698"/>
      <c r="CF46" s="656" t="s">
        <v>363</v>
      </c>
      <c r="CG46" s="657"/>
      <c r="CH46" s="657"/>
      <c r="CI46" s="657"/>
      <c r="CJ46" s="657"/>
      <c r="CK46" s="657"/>
      <c r="CL46" s="657"/>
      <c r="CM46" s="657"/>
      <c r="CN46" s="657"/>
      <c r="CO46" s="657"/>
      <c r="CP46" s="657"/>
      <c r="CQ46" s="658"/>
      <c r="CR46" s="659">
        <v>2124674</v>
      </c>
      <c r="CS46" s="660"/>
      <c r="CT46" s="660"/>
      <c r="CU46" s="660"/>
      <c r="CV46" s="660"/>
      <c r="CW46" s="660"/>
      <c r="CX46" s="660"/>
      <c r="CY46" s="661"/>
      <c r="CZ46" s="664">
        <v>17.2</v>
      </c>
      <c r="DA46" s="665"/>
      <c r="DB46" s="665"/>
      <c r="DC46" s="671"/>
      <c r="DD46" s="668">
        <v>917237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c r="B47" s="225"/>
      <c r="CD47" s="697"/>
      <c r="CE47" s="698"/>
      <c r="CF47" s="656" t="s">
        <v>364</v>
      </c>
      <c r="CG47" s="657"/>
      <c r="CH47" s="657"/>
      <c r="CI47" s="657"/>
      <c r="CJ47" s="657"/>
      <c r="CK47" s="657"/>
      <c r="CL47" s="657"/>
      <c r="CM47" s="657"/>
      <c r="CN47" s="657"/>
      <c r="CO47" s="657"/>
      <c r="CP47" s="657"/>
      <c r="CQ47" s="658"/>
      <c r="CR47" s="659" t="s">
        <v>128</v>
      </c>
      <c r="CS47" s="691"/>
      <c r="CT47" s="691"/>
      <c r="CU47" s="691"/>
      <c r="CV47" s="691"/>
      <c r="CW47" s="691"/>
      <c r="CX47" s="691"/>
      <c r="CY47" s="692"/>
      <c r="CZ47" s="664" t="s">
        <v>128</v>
      </c>
      <c r="DA47" s="689"/>
      <c r="DB47" s="689"/>
      <c r="DC47" s="693"/>
      <c r="DD47" s="668" t="s">
        <v>128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c r="B48" s="225"/>
      <c r="CD48" s="699"/>
      <c r="CE48" s="700"/>
      <c r="CF48" s="656" t="s">
        <v>365</v>
      </c>
      <c r="CG48" s="657"/>
      <c r="CH48" s="657"/>
      <c r="CI48" s="657"/>
      <c r="CJ48" s="657"/>
      <c r="CK48" s="657"/>
      <c r="CL48" s="657"/>
      <c r="CM48" s="657"/>
      <c r="CN48" s="657"/>
      <c r="CO48" s="657"/>
      <c r="CP48" s="657"/>
      <c r="CQ48" s="658"/>
      <c r="CR48" s="659" t="s">
        <v>128</v>
      </c>
      <c r="CS48" s="660"/>
      <c r="CT48" s="660"/>
      <c r="CU48" s="660"/>
      <c r="CV48" s="660"/>
      <c r="CW48" s="660"/>
      <c r="CX48" s="660"/>
      <c r="CY48" s="661"/>
      <c r="CZ48" s="664" t="s">
        <v>128</v>
      </c>
      <c r="DA48" s="665"/>
      <c r="DB48" s="665"/>
      <c r="DC48" s="671"/>
      <c r="DD48" s="668" t="s">
        <v>244</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c r="B49" s="225"/>
      <c r="CD49" s="680" t="s">
        <v>366</v>
      </c>
      <c r="CE49" s="681"/>
      <c r="CF49" s="681"/>
      <c r="CG49" s="681"/>
      <c r="CH49" s="681"/>
      <c r="CI49" s="681"/>
      <c r="CJ49" s="681"/>
      <c r="CK49" s="681"/>
      <c r="CL49" s="681"/>
      <c r="CM49" s="681"/>
      <c r="CN49" s="681"/>
      <c r="CO49" s="681"/>
      <c r="CP49" s="681"/>
      <c r="CQ49" s="682"/>
      <c r="CR49" s="731">
        <v>12343611</v>
      </c>
      <c r="CS49" s="718"/>
      <c r="CT49" s="718"/>
      <c r="CU49" s="718"/>
      <c r="CV49" s="718"/>
      <c r="CW49" s="718"/>
      <c r="CX49" s="718"/>
      <c r="CY49" s="747"/>
      <c r="CZ49" s="739">
        <v>100</v>
      </c>
      <c r="DA49" s="748"/>
      <c r="DB49" s="748"/>
      <c r="DC49" s="749"/>
      <c r="DD49" s="750">
        <v>7503019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kceHpLWeKYwaFSzEwwtGTOgFfPLY++zC8jwsZWd5xei7h4p/4C8Updn+GQBOtyqCQHJrnZ0bHxYpd2STd7exA==" saltValue="SS0La/wizSvnkJCQVo7pO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2"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EA135"/>
  <sheetViews>
    <sheetView zoomScale="70" zoomScaleNormal="25" zoomScaleSheetLayoutView="70" workbookViewId="0">
      <selection activeCell="B9" sqref="B9:Q9"/>
    </sheetView>
  </sheetViews>
  <sheetFormatPr defaultColWidth="0" defaultRowHeight="13.2" zeroHeight="1"/>
  <cols>
    <col min="1" max="130" width="2.77734375" style="231" customWidth="1"/>
    <col min="131" max="131" width="1.6640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c r="A7" s="236">
        <v>1</v>
      </c>
      <c r="B7" s="785" t="s">
        <v>389</v>
      </c>
      <c r="C7" s="786"/>
      <c r="D7" s="786"/>
      <c r="E7" s="786"/>
      <c r="F7" s="786"/>
      <c r="G7" s="786"/>
      <c r="H7" s="786"/>
      <c r="I7" s="786"/>
      <c r="J7" s="786"/>
      <c r="K7" s="786"/>
      <c r="L7" s="786"/>
      <c r="M7" s="786"/>
      <c r="N7" s="786"/>
      <c r="O7" s="786"/>
      <c r="P7" s="787"/>
      <c r="Q7" s="788">
        <v>12902</v>
      </c>
      <c r="R7" s="789"/>
      <c r="S7" s="789"/>
      <c r="T7" s="789"/>
      <c r="U7" s="789"/>
      <c r="V7" s="789">
        <v>12125</v>
      </c>
      <c r="W7" s="789"/>
      <c r="X7" s="789"/>
      <c r="Y7" s="789"/>
      <c r="Z7" s="789"/>
      <c r="AA7" s="789">
        <v>777</v>
      </c>
      <c r="AB7" s="789"/>
      <c r="AC7" s="789"/>
      <c r="AD7" s="789"/>
      <c r="AE7" s="790"/>
      <c r="AF7" s="791">
        <v>438</v>
      </c>
      <c r="AG7" s="792"/>
      <c r="AH7" s="792"/>
      <c r="AI7" s="792"/>
      <c r="AJ7" s="793"/>
      <c r="AK7" s="794" t="s">
        <v>587</v>
      </c>
      <c r="AL7" s="795"/>
      <c r="AM7" s="795"/>
      <c r="AN7" s="795"/>
      <c r="AO7" s="795"/>
      <c r="AP7" s="795">
        <v>6479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617</v>
      </c>
      <c r="BS7" s="782" t="s">
        <v>618</v>
      </c>
      <c r="BT7" s="783"/>
      <c r="BU7" s="783"/>
      <c r="BV7" s="783"/>
      <c r="BW7" s="783"/>
      <c r="BX7" s="783"/>
      <c r="BY7" s="783"/>
      <c r="BZ7" s="783"/>
      <c r="CA7" s="783"/>
      <c r="CB7" s="783"/>
      <c r="CC7" s="783"/>
      <c r="CD7" s="783"/>
      <c r="CE7" s="783"/>
      <c r="CF7" s="783"/>
      <c r="CG7" s="798"/>
      <c r="CH7" s="779">
        <v>25</v>
      </c>
      <c r="CI7" s="780"/>
      <c r="CJ7" s="780"/>
      <c r="CK7" s="780"/>
      <c r="CL7" s="781"/>
      <c r="CM7" s="779">
        <v>173</v>
      </c>
      <c r="CN7" s="780"/>
      <c r="CO7" s="780"/>
      <c r="CP7" s="780"/>
      <c r="CQ7" s="781"/>
      <c r="CR7" s="779">
        <v>3</v>
      </c>
      <c r="CS7" s="780"/>
      <c r="CT7" s="780"/>
      <c r="CU7" s="780"/>
      <c r="CV7" s="781"/>
      <c r="CW7" s="779" t="s">
        <v>619</v>
      </c>
      <c r="CX7" s="780"/>
      <c r="CY7" s="780"/>
      <c r="CZ7" s="780"/>
      <c r="DA7" s="781"/>
      <c r="DB7" s="779" t="s">
        <v>620</v>
      </c>
      <c r="DC7" s="780"/>
      <c r="DD7" s="780"/>
      <c r="DE7" s="780"/>
      <c r="DF7" s="781"/>
      <c r="DG7" s="779" t="s">
        <v>621</v>
      </c>
      <c r="DH7" s="780"/>
      <c r="DI7" s="780"/>
      <c r="DJ7" s="780"/>
      <c r="DK7" s="781"/>
      <c r="DL7" s="779">
        <v>57</v>
      </c>
      <c r="DM7" s="780"/>
      <c r="DN7" s="780"/>
      <c r="DO7" s="780"/>
      <c r="DP7" s="781"/>
      <c r="DQ7" s="779" t="s">
        <v>604</v>
      </c>
      <c r="DR7" s="780"/>
      <c r="DS7" s="780"/>
      <c r="DT7" s="780"/>
      <c r="DU7" s="781"/>
      <c r="DV7" s="782"/>
      <c r="DW7" s="783"/>
      <c r="DX7" s="783"/>
      <c r="DY7" s="783"/>
      <c r="DZ7" s="784"/>
      <c r="EA7" s="234"/>
    </row>
    <row r="8" spans="1:131" s="235" customFormat="1" ht="26.25" customHeight="1">
      <c r="A8" s="238">
        <v>2</v>
      </c>
      <c r="B8" s="816" t="s">
        <v>390</v>
      </c>
      <c r="C8" s="817"/>
      <c r="D8" s="817"/>
      <c r="E8" s="817"/>
      <c r="F8" s="817"/>
      <c r="G8" s="817"/>
      <c r="H8" s="817"/>
      <c r="I8" s="817"/>
      <c r="J8" s="817"/>
      <c r="K8" s="817"/>
      <c r="L8" s="817"/>
      <c r="M8" s="817"/>
      <c r="N8" s="817"/>
      <c r="O8" s="817"/>
      <c r="P8" s="818"/>
      <c r="Q8" s="819">
        <v>117</v>
      </c>
      <c r="R8" s="820"/>
      <c r="S8" s="820"/>
      <c r="T8" s="820"/>
      <c r="U8" s="820"/>
      <c r="V8" s="820">
        <v>110</v>
      </c>
      <c r="W8" s="820"/>
      <c r="X8" s="820"/>
      <c r="Y8" s="820"/>
      <c r="Z8" s="820"/>
      <c r="AA8" s="820">
        <v>7</v>
      </c>
      <c r="AB8" s="820"/>
      <c r="AC8" s="820"/>
      <c r="AD8" s="820"/>
      <c r="AE8" s="821"/>
      <c r="AF8" s="822">
        <v>7</v>
      </c>
      <c r="AG8" s="823"/>
      <c r="AH8" s="823"/>
      <c r="AI8" s="823"/>
      <c r="AJ8" s="824"/>
      <c r="AK8" s="805" t="s">
        <v>588</v>
      </c>
      <c r="AL8" s="806"/>
      <c r="AM8" s="806"/>
      <c r="AN8" s="806"/>
      <c r="AO8" s="806"/>
      <c r="AP8" s="806" t="s">
        <v>589</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c r="A9" s="238">
        <v>3</v>
      </c>
      <c r="B9" s="816" t="s">
        <v>391</v>
      </c>
      <c r="C9" s="817"/>
      <c r="D9" s="817"/>
      <c r="E9" s="817"/>
      <c r="F9" s="817"/>
      <c r="G9" s="817"/>
      <c r="H9" s="817"/>
      <c r="I9" s="817"/>
      <c r="J9" s="817"/>
      <c r="K9" s="817"/>
      <c r="L9" s="817"/>
      <c r="M9" s="817"/>
      <c r="N9" s="817"/>
      <c r="O9" s="817"/>
      <c r="P9" s="818"/>
      <c r="Q9" s="819">
        <v>165</v>
      </c>
      <c r="R9" s="820"/>
      <c r="S9" s="820"/>
      <c r="T9" s="820"/>
      <c r="U9" s="820"/>
      <c r="V9" s="820">
        <v>108</v>
      </c>
      <c r="W9" s="820"/>
      <c r="X9" s="820"/>
      <c r="Y9" s="820"/>
      <c r="Z9" s="820"/>
      <c r="AA9" s="820">
        <v>57</v>
      </c>
      <c r="AB9" s="820"/>
      <c r="AC9" s="820"/>
      <c r="AD9" s="820"/>
      <c r="AE9" s="821"/>
      <c r="AF9" s="822">
        <v>56</v>
      </c>
      <c r="AG9" s="823"/>
      <c r="AH9" s="823"/>
      <c r="AI9" s="823"/>
      <c r="AJ9" s="824"/>
      <c r="AK9" s="805" t="s">
        <v>588</v>
      </c>
      <c r="AL9" s="806"/>
      <c r="AM9" s="806"/>
      <c r="AN9" s="806"/>
      <c r="AO9" s="806"/>
      <c r="AP9" s="806">
        <v>215</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c r="A23" s="240" t="s">
        <v>393</v>
      </c>
      <c r="B23" s="825" t="s">
        <v>394</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501</v>
      </c>
      <c r="AG23" s="829"/>
      <c r="AH23" s="829"/>
      <c r="AI23" s="829"/>
      <c r="AJ23" s="832"/>
      <c r="AK23" s="833"/>
      <c r="AL23" s="834"/>
      <c r="AM23" s="834"/>
      <c r="AN23" s="834"/>
      <c r="AO23" s="834"/>
      <c r="AP23" s="829"/>
      <c r="AQ23" s="829"/>
      <c r="AR23" s="829"/>
      <c r="AS23" s="829"/>
      <c r="AT23" s="829"/>
      <c r="AU23" s="845"/>
      <c r="AV23" s="845"/>
      <c r="AW23" s="845"/>
      <c r="AX23" s="845"/>
      <c r="AY23" s="846"/>
      <c r="AZ23" s="847" t="s">
        <v>395</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c r="A26" s="763" t="s">
        <v>372</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c r="A28" s="242">
        <v>1</v>
      </c>
      <c r="B28" s="785" t="s">
        <v>406</v>
      </c>
      <c r="C28" s="786"/>
      <c r="D28" s="786"/>
      <c r="E28" s="786"/>
      <c r="F28" s="786"/>
      <c r="G28" s="786"/>
      <c r="H28" s="786"/>
      <c r="I28" s="786"/>
      <c r="J28" s="786"/>
      <c r="K28" s="786"/>
      <c r="L28" s="786"/>
      <c r="M28" s="786"/>
      <c r="N28" s="786"/>
      <c r="O28" s="786"/>
      <c r="P28" s="787"/>
      <c r="Q28" s="858">
        <v>1240</v>
      </c>
      <c r="R28" s="859"/>
      <c r="S28" s="859"/>
      <c r="T28" s="859"/>
      <c r="U28" s="859"/>
      <c r="V28" s="859">
        <v>1131</v>
      </c>
      <c r="W28" s="859"/>
      <c r="X28" s="859"/>
      <c r="Y28" s="859"/>
      <c r="Z28" s="859"/>
      <c r="AA28" s="859">
        <v>108</v>
      </c>
      <c r="AB28" s="859"/>
      <c r="AC28" s="859"/>
      <c r="AD28" s="859"/>
      <c r="AE28" s="860"/>
      <c r="AF28" s="861">
        <v>108</v>
      </c>
      <c r="AG28" s="859"/>
      <c r="AH28" s="859"/>
      <c r="AI28" s="859"/>
      <c r="AJ28" s="862"/>
      <c r="AK28" s="863">
        <v>82</v>
      </c>
      <c r="AL28" s="864"/>
      <c r="AM28" s="864"/>
      <c r="AN28" s="864"/>
      <c r="AO28" s="864"/>
      <c r="AP28" s="864" t="s">
        <v>586</v>
      </c>
      <c r="AQ28" s="864"/>
      <c r="AR28" s="864"/>
      <c r="AS28" s="864"/>
      <c r="AT28" s="864"/>
      <c r="AU28" s="864" t="s">
        <v>586</v>
      </c>
      <c r="AV28" s="864"/>
      <c r="AW28" s="864"/>
      <c r="AX28" s="864"/>
      <c r="AY28" s="864"/>
      <c r="AZ28" s="865" t="s">
        <v>587</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c r="A29" s="242">
        <v>2</v>
      </c>
      <c r="B29" s="816" t="s">
        <v>407</v>
      </c>
      <c r="C29" s="817"/>
      <c r="D29" s="817"/>
      <c r="E29" s="817"/>
      <c r="F29" s="817"/>
      <c r="G29" s="817"/>
      <c r="H29" s="817"/>
      <c r="I29" s="817"/>
      <c r="J29" s="817"/>
      <c r="K29" s="817"/>
      <c r="L29" s="817"/>
      <c r="M29" s="817"/>
      <c r="N29" s="817"/>
      <c r="O29" s="817"/>
      <c r="P29" s="818"/>
      <c r="Q29" s="819">
        <v>146</v>
      </c>
      <c r="R29" s="820"/>
      <c r="S29" s="820"/>
      <c r="T29" s="820"/>
      <c r="U29" s="820"/>
      <c r="V29" s="820">
        <v>145</v>
      </c>
      <c r="W29" s="820"/>
      <c r="X29" s="820"/>
      <c r="Y29" s="820"/>
      <c r="Z29" s="820"/>
      <c r="AA29" s="820">
        <v>1</v>
      </c>
      <c r="AB29" s="820"/>
      <c r="AC29" s="820"/>
      <c r="AD29" s="820"/>
      <c r="AE29" s="821"/>
      <c r="AF29" s="822">
        <v>1</v>
      </c>
      <c r="AG29" s="823"/>
      <c r="AH29" s="823"/>
      <c r="AI29" s="823"/>
      <c r="AJ29" s="824"/>
      <c r="AK29" s="870">
        <v>35</v>
      </c>
      <c r="AL29" s="866"/>
      <c r="AM29" s="866"/>
      <c r="AN29" s="866"/>
      <c r="AO29" s="866"/>
      <c r="AP29" s="866" t="s">
        <v>587</v>
      </c>
      <c r="AQ29" s="866"/>
      <c r="AR29" s="866"/>
      <c r="AS29" s="866"/>
      <c r="AT29" s="866"/>
      <c r="AU29" s="866" t="s">
        <v>587</v>
      </c>
      <c r="AV29" s="866"/>
      <c r="AW29" s="866"/>
      <c r="AX29" s="866"/>
      <c r="AY29" s="866"/>
      <c r="AZ29" s="867" t="s">
        <v>587</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c r="A30" s="242">
        <v>3</v>
      </c>
      <c r="B30" s="816" t="s">
        <v>408</v>
      </c>
      <c r="C30" s="817"/>
      <c r="D30" s="817"/>
      <c r="E30" s="817"/>
      <c r="F30" s="817"/>
      <c r="G30" s="817"/>
      <c r="H30" s="817"/>
      <c r="I30" s="817"/>
      <c r="J30" s="817"/>
      <c r="K30" s="817"/>
      <c r="L30" s="817"/>
      <c r="M30" s="817"/>
      <c r="N30" s="817"/>
      <c r="O30" s="817"/>
      <c r="P30" s="818"/>
      <c r="Q30" s="819">
        <v>1228</v>
      </c>
      <c r="R30" s="820"/>
      <c r="S30" s="820"/>
      <c r="T30" s="820"/>
      <c r="U30" s="820"/>
      <c r="V30" s="820">
        <v>1095</v>
      </c>
      <c r="W30" s="820"/>
      <c r="X30" s="820"/>
      <c r="Y30" s="820"/>
      <c r="Z30" s="820"/>
      <c r="AA30" s="820">
        <v>133</v>
      </c>
      <c r="AB30" s="820"/>
      <c r="AC30" s="820"/>
      <c r="AD30" s="820"/>
      <c r="AE30" s="821"/>
      <c r="AF30" s="822">
        <v>133</v>
      </c>
      <c r="AG30" s="823"/>
      <c r="AH30" s="823"/>
      <c r="AI30" s="823"/>
      <c r="AJ30" s="824"/>
      <c r="AK30" s="870">
        <v>168</v>
      </c>
      <c r="AL30" s="866"/>
      <c r="AM30" s="866"/>
      <c r="AN30" s="866"/>
      <c r="AO30" s="866"/>
      <c r="AP30" s="866" t="s">
        <v>587</v>
      </c>
      <c r="AQ30" s="866"/>
      <c r="AR30" s="866"/>
      <c r="AS30" s="866"/>
      <c r="AT30" s="866"/>
      <c r="AU30" s="866" t="s">
        <v>587</v>
      </c>
      <c r="AV30" s="866"/>
      <c r="AW30" s="866"/>
      <c r="AX30" s="866"/>
      <c r="AY30" s="866"/>
      <c r="AZ30" s="867" t="s">
        <v>587</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c r="A31" s="242">
        <v>4</v>
      </c>
      <c r="B31" s="816" t="s">
        <v>409</v>
      </c>
      <c r="C31" s="817"/>
      <c r="D31" s="817"/>
      <c r="E31" s="817"/>
      <c r="F31" s="817"/>
      <c r="G31" s="817"/>
      <c r="H31" s="817"/>
      <c r="I31" s="817"/>
      <c r="J31" s="817"/>
      <c r="K31" s="817"/>
      <c r="L31" s="817"/>
      <c r="M31" s="817"/>
      <c r="N31" s="817"/>
      <c r="O31" s="817"/>
      <c r="P31" s="818"/>
      <c r="Q31" s="819">
        <v>4</v>
      </c>
      <c r="R31" s="820"/>
      <c r="S31" s="820"/>
      <c r="T31" s="820"/>
      <c r="U31" s="820"/>
      <c r="V31" s="820">
        <v>4</v>
      </c>
      <c r="W31" s="820"/>
      <c r="X31" s="820"/>
      <c r="Y31" s="820"/>
      <c r="Z31" s="820"/>
      <c r="AA31" s="820" t="s">
        <v>587</v>
      </c>
      <c r="AB31" s="820"/>
      <c r="AC31" s="820"/>
      <c r="AD31" s="820"/>
      <c r="AE31" s="821"/>
      <c r="AF31" s="822" t="s">
        <v>410</v>
      </c>
      <c r="AG31" s="823"/>
      <c r="AH31" s="823"/>
      <c r="AI31" s="823"/>
      <c r="AJ31" s="824"/>
      <c r="AK31" s="870" t="s">
        <v>590</v>
      </c>
      <c r="AL31" s="866"/>
      <c r="AM31" s="866"/>
      <c r="AN31" s="866"/>
      <c r="AO31" s="866"/>
      <c r="AP31" s="870" t="s">
        <v>590</v>
      </c>
      <c r="AQ31" s="866"/>
      <c r="AR31" s="866"/>
      <c r="AS31" s="866"/>
      <c r="AT31" s="866"/>
      <c r="AU31" s="870" t="s">
        <v>590</v>
      </c>
      <c r="AV31" s="866"/>
      <c r="AW31" s="866"/>
      <c r="AX31" s="866"/>
      <c r="AY31" s="866"/>
      <c r="AZ31" s="870" t="s">
        <v>590</v>
      </c>
      <c r="BA31" s="866"/>
      <c r="BB31" s="866"/>
      <c r="BC31" s="866"/>
      <c r="BD31" s="866"/>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c r="A32" s="242">
        <v>5</v>
      </c>
      <c r="B32" s="816" t="s">
        <v>411</v>
      </c>
      <c r="C32" s="817"/>
      <c r="D32" s="817"/>
      <c r="E32" s="817"/>
      <c r="F32" s="817"/>
      <c r="G32" s="817"/>
      <c r="H32" s="817"/>
      <c r="I32" s="817"/>
      <c r="J32" s="817"/>
      <c r="K32" s="817"/>
      <c r="L32" s="817"/>
      <c r="M32" s="817"/>
      <c r="N32" s="817"/>
      <c r="O32" s="817"/>
      <c r="P32" s="818"/>
      <c r="Q32" s="819">
        <v>143</v>
      </c>
      <c r="R32" s="820"/>
      <c r="S32" s="820"/>
      <c r="T32" s="820"/>
      <c r="U32" s="820"/>
      <c r="V32" s="820">
        <v>147</v>
      </c>
      <c r="W32" s="820"/>
      <c r="X32" s="820"/>
      <c r="Y32" s="820"/>
      <c r="Z32" s="820"/>
      <c r="AA32" s="820">
        <v>-4</v>
      </c>
      <c r="AB32" s="820"/>
      <c r="AC32" s="820"/>
      <c r="AD32" s="820"/>
      <c r="AE32" s="821"/>
      <c r="AF32" s="822">
        <v>500</v>
      </c>
      <c r="AG32" s="823"/>
      <c r="AH32" s="823"/>
      <c r="AI32" s="823"/>
      <c r="AJ32" s="824"/>
      <c r="AK32" s="870">
        <v>11</v>
      </c>
      <c r="AL32" s="866"/>
      <c r="AM32" s="866"/>
      <c r="AN32" s="866"/>
      <c r="AO32" s="866"/>
      <c r="AP32" s="866">
        <v>1032</v>
      </c>
      <c r="AQ32" s="866"/>
      <c r="AR32" s="866"/>
      <c r="AS32" s="866"/>
      <c r="AT32" s="866"/>
      <c r="AU32" s="866" t="s">
        <v>596</v>
      </c>
      <c r="AV32" s="866"/>
      <c r="AW32" s="866"/>
      <c r="AX32" s="866"/>
      <c r="AY32" s="866"/>
      <c r="AZ32" s="867" t="s">
        <v>597</v>
      </c>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c r="A33" s="242">
        <v>6</v>
      </c>
      <c r="B33" s="816" t="s">
        <v>413</v>
      </c>
      <c r="C33" s="817"/>
      <c r="D33" s="817"/>
      <c r="E33" s="817"/>
      <c r="F33" s="817"/>
      <c r="G33" s="817"/>
      <c r="H33" s="817"/>
      <c r="I33" s="817"/>
      <c r="J33" s="817"/>
      <c r="K33" s="817"/>
      <c r="L33" s="817"/>
      <c r="M33" s="817"/>
      <c r="N33" s="817"/>
      <c r="O33" s="817"/>
      <c r="P33" s="818"/>
      <c r="Q33" s="819">
        <v>255</v>
      </c>
      <c r="R33" s="820"/>
      <c r="S33" s="820"/>
      <c r="T33" s="820"/>
      <c r="U33" s="820"/>
      <c r="V33" s="820">
        <v>250</v>
      </c>
      <c r="W33" s="820"/>
      <c r="X33" s="820"/>
      <c r="Y33" s="820"/>
      <c r="Z33" s="820"/>
      <c r="AA33" s="820">
        <v>5</v>
      </c>
      <c r="AB33" s="820"/>
      <c r="AC33" s="820"/>
      <c r="AD33" s="820"/>
      <c r="AE33" s="821"/>
      <c r="AF33" s="822">
        <v>5</v>
      </c>
      <c r="AG33" s="823"/>
      <c r="AH33" s="823"/>
      <c r="AI33" s="823"/>
      <c r="AJ33" s="824"/>
      <c r="AK33" s="870">
        <v>25</v>
      </c>
      <c r="AL33" s="866"/>
      <c r="AM33" s="866"/>
      <c r="AN33" s="866"/>
      <c r="AO33" s="866"/>
      <c r="AP33" s="866">
        <v>431</v>
      </c>
      <c r="AQ33" s="866"/>
      <c r="AR33" s="866"/>
      <c r="AS33" s="866"/>
      <c r="AT33" s="866"/>
      <c r="AU33" s="866">
        <v>431</v>
      </c>
      <c r="AV33" s="866"/>
      <c r="AW33" s="866"/>
      <c r="AX33" s="866"/>
      <c r="AY33" s="866"/>
      <c r="AZ33" s="867" t="s">
        <v>598</v>
      </c>
      <c r="BA33" s="867"/>
      <c r="BB33" s="867"/>
      <c r="BC33" s="867"/>
      <c r="BD33" s="867"/>
      <c r="BE33" s="868" t="s">
        <v>414</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c r="A34" s="242">
        <v>7</v>
      </c>
      <c r="B34" s="816" t="s">
        <v>415</v>
      </c>
      <c r="C34" s="817"/>
      <c r="D34" s="817"/>
      <c r="E34" s="817"/>
      <c r="F34" s="817"/>
      <c r="G34" s="817"/>
      <c r="H34" s="817"/>
      <c r="I34" s="817"/>
      <c r="J34" s="817"/>
      <c r="K34" s="817"/>
      <c r="L34" s="817"/>
      <c r="M34" s="817"/>
      <c r="N34" s="817"/>
      <c r="O34" s="817"/>
      <c r="P34" s="818"/>
      <c r="Q34" s="819">
        <v>387</v>
      </c>
      <c r="R34" s="820"/>
      <c r="S34" s="820"/>
      <c r="T34" s="820"/>
      <c r="U34" s="820"/>
      <c r="V34" s="820">
        <v>386</v>
      </c>
      <c r="W34" s="820"/>
      <c r="X34" s="820"/>
      <c r="Y34" s="820"/>
      <c r="Z34" s="820"/>
      <c r="AA34" s="820">
        <v>1</v>
      </c>
      <c r="AB34" s="820"/>
      <c r="AC34" s="820"/>
      <c r="AD34" s="820"/>
      <c r="AE34" s="821"/>
      <c r="AF34" s="822">
        <v>0</v>
      </c>
      <c r="AG34" s="823"/>
      <c r="AH34" s="823"/>
      <c r="AI34" s="823"/>
      <c r="AJ34" s="824"/>
      <c r="AK34" s="870">
        <v>24</v>
      </c>
      <c r="AL34" s="866"/>
      <c r="AM34" s="866"/>
      <c r="AN34" s="866"/>
      <c r="AO34" s="866"/>
      <c r="AP34" s="866">
        <v>377</v>
      </c>
      <c r="AQ34" s="866"/>
      <c r="AR34" s="866"/>
      <c r="AS34" s="866"/>
      <c r="AT34" s="866"/>
      <c r="AU34" s="866">
        <v>377</v>
      </c>
      <c r="AV34" s="866"/>
      <c r="AW34" s="866"/>
      <c r="AX34" s="866"/>
      <c r="AY34" s="866"/>
      <c r="AZ34" s="867" t="s">
        <v>598</v>
      </c>
      <c r="BA34" s="867"/>
      <c r="BB34" s="867"/>
      <c r="BC34" s="867"/>
      <c r="BD34" s="867"/>
      <c r="BE34" s="868" t="s">
        <v>414</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c r="A35" s="242">
        <v>8</v>
      </c>
      <c r="B35" s="816" t="s">
        <v>416</v>
      </c>
      <c r="C35" s="817"/>
      <c r="D35" s="817"/>
      <c r="E35" s="817"/>
      <c r="F35" s="817"/>
      <c r="G35" s="817"/>
      <c r="H35" s="817"/>
      <c r="I35" s="817"/>
      <c r="J35" s="817"/>
      <c r="K35" s="817"/>
      <c r="L35" s="817"/>
      <c r="M35" s="817"/>
      <c r="N35" s="817"/>
      <c r="O35" s="817"/>
      <c r="P35" s="818"/>
      <c r="Q35" s="819">
        <v>543</v>
      </c>
      <c r="R35" s="820"/>
      <c r="S35" s="820"/>
      <c r="T35" s="820"/>
      <c r="U35" s="820"/>
      <c r="V35" s="820">
        <v>531</v>
      </c>
      <c r="W35" s="820"/>
      <c r="X35" s="820"/>
      <c r="Y35" s="820"/>
      <c r="Z35" s="820"/>
      <c r="AA35" s="820">
        <v>12</v>
      </c>
      <c r="AB35" s="820"/>
      <c r="AC35" s="820"/>
      <c r="AD35" s="820"/>
      <c r="AE35" s="821"/>
      <c r="AF35" s="822">
        <v>0</v>
      </c>
      <c r="AG35" s="823"/>
      <c r="AH35" s="823"/>
      <c r="AI35" s="823"/>
      <c r="AJ35" s="824"/>
      <c r="AK35" s="870">
        <v>142</v>
      </c>
      <c r="AL35" s="866"/>
      <c r="AM35" s="866"/>
      <c r="AN35" s="866"/>
      <c r="AO35" s="866"/>
      <c r="AP35" s="866">
        <v>2151</v>
      </c>
      <c r="AQ35" s="866"/>
      <c r="AR35" s="866"/>
      <c r="AS35" s="866"/>
      <c r="AT35" s="866"/>
      <c r="AU35" s="866">
        <v>2151</v>
      </c>
      <c r="AV35" s="866"/>
      <c r="AW35" s="866"/>
      <c r="AX35" s="866"/>
      <c r="AY35" s="866"/>
      <c r="AZ35" s="867" t="s">
        <v>599</v>
      </c>
      <c r="BA35" s="867"/>
      <c r="BB35" s="867"/>
      <c r="BC35" s="867"/>
      <c r="BD35" s="867"/>
      <c r="BE35" s="868" t="s">
        <v>414</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c r="A36" s="242">
        <v>9</v>
      </c>
      <c r="B36" s="816" t="s">
        <v>417</v>
      </c>
      <c r="C36" s="817"/>
      <c r="D36" s="817"/>
      <c r="E36" s="817"/>
      <c r="F36" s="817"/>
      <c r="G36" s="817"/>
      <c r="H36" s="817"/>
      <c r="I36" s="817"/>
      <c r="J36" s="817"/>
      <c r="K36" s="817"/>
      <c r="L36" s="817"/>
      <c r="M36" s="817"/>
      <c r="N36" s="817"/>
      <c r="O36" s="817"/>
      <c r="P36" s="818"/>
      <c r="Q36" s="819">
        <v>7</v>
      </c>
      <c r="R36" s="820"/>
      <c r="S36" s="820"/>
      <c r="T36" s="820"/>
      <c r="U36" s="820"/>
      <c r="V36" s="820">
        <v>2</v>
      </c>
      <c r="W36" s="820"/>
      <c r="X36" s="820"/>
      <c r="Y36" s="820"/>
      <c r="Z36" s="820"/>
      <c r="AA36" s="820">
        <v>5</v>
      </c>
      <c r="AB36" s="820"/>
      <c r="AC36" s="820"/>
      <c r="AD36" s="820"/>
      <c r="AE36" s="821"/>
      <c r="AF36" s="822">
        <v>50</v>
      </c>
      <c r="AG36" s="823"/>
      <c r="AH36" s="823"/>
      <c r="AI36" s="823"/>
      <c r="AJ36" s="824"/>
      <c r="AK36" s="870" t="s">
        <v>600</v>
      </c>
      <c r="AL36" s="866"/>
      <c r="AM36" s="866"/>
      <c r="AN36" s="866"/>
      <c r="AO36" s="866"/>
      <c r="AP36" s="866">
        <v>530</v>
      </c>
      <c r="AQ36" s="866"/>
      <c r="AR36" s="866"/>
      <c r="AS36" s="866"/>
      <c r="AT36" s="866"/>
      <c r="AU36" s="866" t="s">
        <v>602</v>
      </c>
      <c r="AV36" s="866"/>
      <c r="AW36" s="866"/>
      <c r="AX36" s="866"/>
      <c r="AY36" s="866"/>
      <c r="AZ36" s="867" t="s">
        <v>603</v>
      </c>
      <c r="BA36" s="867"/>
      <c r="BB36" s="867"/>
      <c r="BC36" s="867"/>
      <c r="BD36" s="867"/>
      <c r="BE36" s="868" t="s">
        <v>414</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c r="A37" s="242">
        <v>10</v>
      </c>
      <c r="B37" s="816" t="s">
        <v>418</v>
      </c>
      <c r="C37" s="817"/>
      <c r="D37" s="817"/>
      <c r="E37" s="817"/>
      <c r="F37" s="817"/>
      <c r="G37" s="817"/>
      <c r="H37" s="817"/>
      <c r="I37" s="817"/>
      <c r="J37" s="817"/>
      <c r="K37" s="817"/>
      <c r="L37" s="817"/>
      <c r="M37" s="817"/>
      <c r="N37" s="817"/>
      <c r="O37" s="817"/>
      <c r="P37" s="818"/>
      <c r="Q37" s="819">
        <v>160</v>
      </c>
      <c r="R37" s="820"/>
      <c r="S37" s="820"/>
      <c r="T37" s="820"/>
      <c r="U37" s="820"/>
      <c r="V37" s="820">
        <v>52</v>
      </c>
      <c r="W37" s="820"/>
      <c r="X37" s="820"/>
      <c r="Y37" s="820"/>
      <c r="Z37" s="820"/>
      <c r="AA37" s="820">
        <v>108</v>
      </c>
      <c r="AB37" s="820"/>
      <c r="AC37" s="820"/>
      <c r="AD37" s="820"/>
      <c r="AE37" s="821"/>
      <c r="AF37" s="822">
        <v>108</v>
      </c>
      <c r="AG37" s="823"/>
      <c r="AH37" s="823"/>
      <c r="AI37" s="823"/>
      <c r="AJ37" s="824"/>
      <c r="AK37" s="870" t="s">
        <v>601</v>
      </c>
      <c r="AL37" s="866"/>
      <c r="AM37" s="866"/>
      <c r="AN37" s="866"/>
      <c r="AO37" s="866"/>
      <c r="AP37" s="866" t="s">
        <v>598</v>
      </c>
      <c r="AQ37" s="866"/>
      <c r="AR37" s="866"/>
      <c r="AS37" s="866"/>
      <c r="AT37" s="866"/>
      <c r="AU37" s="866" t="s">
        <v>604</v>
      </c>
      <c r="AV37" s="866"/>
      <c r="AW37" s="866"/>
      <c r="AX37" s="866"/>
      <c r="AY37" s="866"/>
      <c r="AZ37" s="867" t="s">
        <v>605</v>
      </c>
      <c r="BA37" s="867"/>
      <c r="BB37" s="867"/>
      <c r="BC37" s="867"/>
      <c r="BD37" s="867"/>
      <c r="BE37" s="868" t="s">
        <v>414</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419</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c r="A63" s="240" t="s">
        <v>393</v>
      </c>
      <c r="B63" s="825" t="s">
        <v>420</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906</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421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c r="A66" s="763" t="s">
        <v>423</v>
      </c>
      <c r="B66" s="764"/>
      <c r="C66" s="764"/>
      <c r="D66" s="764"/>
      <c r="E66" s="764"/>
      <c r="F66" s="764"/>
      <c r="G66" s="764"/>
      <c r="H66" s="764"/>
      <c r="I66" s="764"/>
      <c r="J66" s="764"/>
      <c r="K66" s="764"/>
      <c r="L66" s="764"/>
      <c r="M66" s="764"/>
      <c r="N66" s="764"/>
      <c r="O66" s="764"/>
      <c r="P66" s="765"/>
      <c r="Q66" s="769" t="s">
        <v>424</v>
      </c>
      <c r="R66" s="770"/>
      <c r="S66" s="770"/>
      <c r="T66" s="770"/>
      <c r="U66" s="771"/>
      <c r="V66" s="769" t="s">
        <v>425</v>
      </c>
      <c r="W66" s="770"/>
      <c r="X66" s="770"/>
      <c r="Y66" s="770"/>
      <c r="Z66" s="771"/>
      <c r="AA66" s="769" t="s">
        <v>426</v>
      </c>
      <c r="AB66" s="770"/>
      <c r="AC66" s="770"/>
      <c r="AD66" s="770"/>
      <c r="AE66" s="771"/>
      <c r="AF66" s="890" t="s">
        <v>427</v>
      </c>
      <c r="AG66" s="851"/>
      <c r="AH66" s="851"/>
      <c r="AI66" s="851"/>
      <c r="AJ66" s="891"/>
      <c r="AK66" s="769" t="s">
        <v>428</v>
      </c>
      <c r="AL66" s="764"/>
      <c r="AM66" s="764"/>
      <c r="AN66" s="764"/>
      <c r="AO66" s="765"/>
      <c r="AP66" s="769" t="s">
        <v>429</v>
      </c>
      <c r="AQ66" s="770"/>
      <c r="AR66" s="770"/>
      <c r="AS66" s="770"/>
      <c r="AT66" s="771"/>
      <c r="AU66" s="769" t="s">
        <v>430</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c r="A68" s="236">
        <v>1</v>
      </c>
      <c r="B68" s="905" t="s">
        <v>606</v>
      </c>
      <c r="C68" s="906"/>
      <c r="D68" s="906"/>
      <c r="E68" s="906"/>
      <c r="F68" s="906"/>
      <c r="G68" s="906"/>
      <c r="H68" s="906"/>
      <c r="I68" s="906"/>
      <c r="J68" s="906"/>
      <c r="K68" s="906"/>
      <c r="L68" s="906"/>
      <c r="M68" s="906"/>
      <c r="N68" s="906"/>
      <c r="O68" s="906"/>
      <c r="P68" s="907"/>
      <c r="Q68" s="908">
        <v>9873</v>
      </c>
      <c r="R68" s="902"/>
      <c r="S68" s="902"/>
      <c r="T68" s="902"/>
      <c r="U68" s="902"/>
      <c r="V68" s="902">
        <v>9450</v>
      </c>
      <c r="W68" s="902"/>
      <c r="X68" s="902"/>
      <c r="Y68" s="902"/>
      <c r="Z68" s="902"/>
      <c r="AA68" s="902">
        <v>423</v>
      </c>
      <c r="AB68" s="902"/>
      <c r="AC68" s="902"/>
      <c r="AD68" s="902"/>
      <c r="AE68" s="902"/>
      <c r="AF68" s="902">
        <v>423</v>
      </c>
      <c r="AG68" s="902"/>
      <c r="AH68" s="902"/>
      <c r="AI68" s="902"/>
      <c r="AJ68" s="902"/>
      <c r="AK68" s="902">
        <v>868</v>
      </c>
      <c r="AL68" s="902"/>
      <c r="AM68" s="902"/>
      <c r="AN68" s="902"/>
      <c r="AO68" s="902"/>
      <c r="AP68" s="902">
        <v>7759</v>
      </c>
      <c r="AQ68" s="902"/>
      <c r="AR68" s="902"/>
      <c r="AS68" s="902"/>
      <c r="AT68" s="902"/>
      <c r="AU68" s="902">
        <v>428</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c r="A69" s="238">
        <v>2</v>
      </c>
      <c r="B69" s="909" t="s">
        <v>607</v>
      </c>
      <c r="C69" s="910"/>
      <c r="D69" s="910"/>
      <c r="E69" s="910"/>
      <c r="F69" s="910"/>
      <c r="G69" s="910"/>
      <c r="H69" s="910"/>
      <c r="I69" s="910"/>
      <c r="J69" s="910"/>
      <c r="K69" s="910"/>
      <c r="L69" s="910"/>
      <c r="M69" s="910"/>
      <c r="N69" s="910"/>
      <c r="O69" s="910"/>
      <c r="P69" s="911"/>
      <c r="Q69" s="912">
        <v>1798</v>
      </c>
      <c r="R69" s="866"/>
      <c r="S69" s="866"/>
      <c r="T69" s="866"/>
      <c r="U69" s="866"/>
      <c r="V69" s="866">
        <v>1754</v>
      </c>
      <c r="W69" s="866"/>
      <c r="X69" s="866"/>
      <c r="Y69" s="866"/>
      <c r="Z69" s="866"/>
      <c r="AA69" s="866">
        <v>44</v>
      </c>
      <c r="AB69" s="866"/>
      <c r="AC69" s="866"/>
      <c r="AD69" s="866"/>
      <c r="AE69" s="866"/>
      <c r="AF69" s="866">
        <v>44</v>
      </c>
      <c r="AG69" s="866"/>
      <c r="AH69" s="866"/>
      <c r="AI69" s="866"/>
      <c r="AJ69" s="866"/>
      <c r="AK69" s="866" t="s">
        <v>604</v>
      </c>
      <c r="AL69" s="866"/>
      <c r="AM69" s="866"/>
      <c r="AN69" s="866"/>
      <c r="AO69" s="866"/>
      <c r="AP69" s="866">
        <v>1817</v>
      </c>
      <c r="AQ69" s="866"/>
      <c r="AR69" s="866"/>
      <c r="AS69" s="866"/>
      <c r="AT69" s="866"/>
      <c r="AU69" s="866">
        <v>109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c r="A70" s="238">
        <v>3</v>
      </c>
      <c r="B70" s="909" t="s">
        <v>608</v>
      </c>
      <c r="C70" s="910"/>
      <c r="D70" s="910"/>
      <c r="E70" s="910"/>
      <c r="F70" s="910"/>
      <c r="G70" s="910"/>
      <c r="H70" s="910"/>
      <c r="I70" s="910"/>
      <c r="J70" s="910"/>
      <c r="K70" s="910"/>
      <c r="L70" s="910"/>
      <c r="M70" s="910"/>
      <c r="N70" s="910"/>
      <c r="O70" s="910"/>
      <c r="P70" s="911"/>
      <c r="Q70" s="912">
        <v>731</v>
      </c>
      <c r="R70" s="866"/>
      <c r="S70" s="866"/>
      <c r="T70" s="866"/>
      <c r="U70" s="866"/>
      <c r="V70" s="866">
        <v>645</v>
      </c>
      <c r="W70" s="866"/>
      <c r="X70" s="866"/>
      <c r="Y70" s="866"/>
      <c r="Z70" s="866"/>
      <c r="AA70" s="866">
        <v>86</v>
      </c>
      <c r="AB70" s="866"/>
      <c r="AC70" s="866"/>
      <c r="AD70" s="866"/>
      <c r="AE70" s="866"/>
      <c r="AF70" s="866">
        <v>86</v>
      </c>
      <c r="AG70" s="866"/>
      <c r="AH70" s="866"/>
      <c r="AI70" s="866"/>
      <c r="AJ70" s="866"/>
      <c r="AK70" s="866" t="s">
        <v>604</v>
      </c>
      <c r="AL70" s="866"/>
      <c r="AM70" s="866"/>
      <c r="AN70" s="866"/>
      <c r="AO70" s="866"/>
      <c r="AP70" s="866">
        <v>535</v>
      </c>
      <c r="AQ70" s="866"/>
      <c r="AR70" s="866"/>
      <c r="AS70" s="866"/>
      <c r="AT70" s="866"/>
      <c r="AU70" s="866">
        <v>294</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c r="A71" s="238">
        <v>4</v>
      </c>
      <c r="B71" s="909" t="s">
        <v>609</v>
      </c>
      <c r="C71" s="910"/>
      <c r="D71" s="910"/>
      <c r="E71" s="910"/>
      <c r="F71" s="910"/>
      <c r="G71" s="910"/>
      <c r="H71" s="910"/>
      <c r="I71" s="910"/>
      <c r="J71" s="910"/>
      <c r="K71" s="910"/>
      <c r="L71" s="910"/>
      <c r="M71" s="910"/>
      <c r="N71" s="910"/>
      <c r="O71" s="910"/>
      <c r="P71" s="911"/>
      <c r="Q71" s="912">
        <v>1475</v>
      </c>
      <c r="R71" s="866"/>
      <c r="S71" s="866"/>
      <c r="T71" s="866"/>
      <c r="U71" s="866"/>
      <c r="V71" s="866">
        <v>1474</v>
      </c>
      <c r="W71" s="866"/>
      <c r="X71" s="866"/>
      <c r="Y71" s="866"/>
      <c r="Z71" s="866"/>
      <c r="AA71" s="866">
        <v>1</v>
      </c>
      <c r="AB71" s="866"/>
      <c r="AC71" s="866"/>
      <c r="AD71" s="866"/>
      <c r="AE71" s="866"/>
      <c r="AF71" s="866">
        <v>1</v>
      </c>
      <c r="AG71" s="866"/>
      <c r="AH71" s="866"/>
      <c r="AI71" s="866"/>
      <c r="AJ71" s="866"/>
      <c r="AK71" s="866">
        <v>655</v>
      </c>
      <c r="AL71" s="866"/>
      <c r="AM71" s="866"/>
      <c r="AN71" s="866"/>
      <c r="AO71" s="866"/>
      <c r="AP71" s="866" t="s">
        <v>604</v>
      </c>
      <c r="AQ71" s="866"/>
      <c r="AR71" s="866"/>
      <c r="AS71" s="866"/>
      <c r="AT71" s="866"/>
      <c r="AU71" s="866" t="s">
        <v>604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c r="A72" s="238">
        <v>5</v>
      </c>
      <c r="B72" s="909" t="s">
        <v>610</v>
      </c>
      <c r="C72" s="910"/>
      <c r="D72" s="910"/>
      <c r="E72" s="910"/>
      <c r="F72" s="910"/>
      <c r="G72" s="910"/>
      <c r="H72" s="910"/>
      <c r="I72" s="910"/>
      <c r="J72" s="910"/>
      <c r="K72" s="910"/>
      <c r="L72" s="910"/>
      <c r="M72" s="910"/>
      <c r="N72" s="910"/>
      <c r="O72" s="910"/>
      <c r="P72" s="911"/>
      <c r="Q72" s="912">
        <v>510</v>
      </c>
      <c r="R72" s="866"/>
      <c r="S72" s="866"/>
      <c r="T72" s="866"/>
      <c r="U72" s="866"/>
      <c r="V72" s="866">
        <v>463</v>
      </c>
      <c r="W72" s="866"/>
      <c r="X72" s="866"/>
      <c r="Y72" s="866"/>
      <c r="Z72" s="866"/>
      <c r="AA72" s="866">
        <v>47</v>
      </c>
      <c r="AB72" s="866"/>
      <c r="AC72" s="866"/>
      <c r="AD72" s="866"/>
      <c r="AE72" s="866"/>
      <c r="AF72" s="913">
        <v>47</v>
      </c>
      <c r="AG72" s="914"/>
      <c r="AH72" s="914"/>
      <c r="AI72" s="914"/>
      <c r="AJ72" s="870"/>
      <c r="AK72" s="913" t="s">
        <v>523</v>
      </c>
      <c r="AL72" s="914"/>
      <c r="AM72" s="914"/>
      <c r="AN72" s="914"/>
      <c r="AO72" s="870"/>
      <c r="AP72" s="913" t="s">
        <v>523</v>
      </c>
      <c r="AQ72" s="914"/>
      <c r="AR72" s="914"/>
      <c r="AS72" s="914"/>
      <c r="AT72" s="870"/>
      <c r="AU72" s="913" t="s">
        <v>523</v>
      </c>
      <c r="AV72" s="914"/>
      <c r="AW72" s="914"/>
      <c r="AX72" s="914"/>
      <c r="AY72" s="870"/>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c r="A73" s="238">
        <v>6</v>
      </c>
      <c r="B73" s="909" t="s">
        <v>611</v>
      </c>
      <c r="C73" s="910"/>
      <c r="D73" s="910"/>
      <c r="E73" s="910"/>
      <c r="F73" s="910"/>
      <c r="G73" s="910"/>
      <c r="H73" s="910"/>
      <c r="I73" s="910"/>
      <c r="J73" s="910"/>
      <c r="K73" s="910"/>
      <c r="L73" s="910"/>
      <c r="M73" s="910"/>
      <c r="N73" s="910"/>
      <c r="O73" s="910"/>
      <c r="P73" s="911"/>
      <c r="Q73" s="912">
        <v>109501</v>
      </c>
      <c r="R73" s="866"/>
      <c r="S73" s="866"/>
      <c r="T73" s="866"/>
      <c r="U73" s="866"/>
      <c r="V73" s="866">
        <v>107372</v>
      </c>
      <c r="W73" s="866"/>
      <c r="X73" s="866"/>
      <c r="Y73" s="866"/>
      <c r="Z73" s="866"/>
      <c r="AA73" s="866">
        <v>2129</v>
      </c>
      <c r="AB73" s="866"/>
      <c r="AC73" s="866"/>
      <c r="AD73" s="866"/>
      <c r="AE73" s="866"/>
      <c r="AF73" s="866">
        <v>2129</v>
      </c>
      <c r="AG73" s="866"/>
      <c r="AH73" s="866"/>
      <c r="AI73" s="866"/>
      <c r="AJ73" s="866"/>
      <c r="AK73" s="866" t="s">
        <v>604</v>
      </c>
      <c r="AL73" s="866"/>
      <c r="AM73" s="866"/>
      <c r="AN73" s="866"/>
      <c r="AO73" s="866"/>
      <c r="AP73" s="866" t="s">
        <v>615</v>
      </c>
      <c r="AQ73" s="866"/>
      <c r="AR73" s="866"/>
      <c r="AS73" s="866"/>
      <c r="AT73" s="866"/>
      <c r="AU73" s="866" t="s">
        <v>616</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c r="A74" s="238">
        <v>7</v>
      </c>
      <c r="B74" s="909" t="s">
        <v>612</v>
      </c>
      <c r="C74" s="910"/>
      <c r="D74" s="910"/>
      <c r="E74" s="910"/>
      <c r="F74" s="910"/>
      <c r="G74" s="910"/>
      <c r="H74" s="910"/>
      <c r="I74" s="910"/>
      <c r="J74" s="910"/>
      <c r="K74" s="910"/>
      <c r="L74" s="910"/>
      <c r="M74" s="910"/>
      <c r="N74" s="910"/>
      <c r="O74" s="910"/>
      <c r="P74" s="911"/>
      <c r="Q74" s="912">
        <v>4641</v>
      </c>
      <c r="R74" s="866"/>
      <c r="S74" s="866"/>
      <c r="T74" s="866"/>
      <c r="U74" s="866"/>
      <c r="V74" s="866">
        <v>3399</v>
      </c>
      <c r="W74" s="866"/>
      <c r="X74" s="866"/>
      <c r="Y74" s="866"/>
      <c r="Z74" s="866"/>
      <c r="AA74" s="866">
        <v>1242</v>
      </c>
      <c r="AB74" s="866"/>
      <c r="AC74" s="866"/>
      <c r="AD74" s="866"/>
      <c r="AE74" s="866"/>
      <c r="AF74" s="913">
        <v>1242</v>
      </c>
      <c r="AG74" s="914"/>
      <c r="AH74" s="914"/>
      <c r="AI74" s="914"/>
      <c r="AJ74" s="870"/>
      <c r="AK74" s="913" t="s">
        <v>523</v>
      </c>
      <c r="AL74" s="914"/>
      <c r="AM74" s="914"/>
      <c r="AN74" s="914"/>
      <c r="AO74" s="870"/>
      <c r="AP74" s="913" t="s">
        <v>523</v>
      </c>
      <c r="AQ74" s="914"/>
      <c r="AR74" s="914"/>
      <c r="AS74" s="914"/>
      <c r="AT74" s="870"/>
      <c r="AU74" s="913" t="s">
        <v>523</v>
      </c>
      <c r="AV74" s="914"/>
      <c r="AW74" s="914"/>
      <c r="AX74" s="914"/>
      <c r="AY74" s="870"/>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c r="A75" s="238">
        <v>8</v>
      </c>
      <c r="B75" s="909" t="s">
        <v>613</v>
      </c>
      <c r="C75" s="910"/>
      <c r="D75" s="910"/>
      <c r="E75" s="910"/>
      <c r="F75" s="910"/>
      <c r="G75" s="910"/>
      <c r="H75" s="910"/>
      <c r="I75" s="910"/>
      <c r="J75" s="910"/>
      <c r="K75" s="910"/>
      <c r="L75" s="910"/>
      <c r="M75" s="910"/>
      <c r="N75" s="910"/>
      <c r="O75" s="910"/>
      <c r="P75" s="911"/>
      <c r="Q75" s="915">
        <v>92</v>
      </c>
      <c r="R75" s="914"/>
      <c r="S75" s="914"/>
      <c r="T75" s="914"/>
      <c r="U75" s="870"/>
      <c r="V75" s="913">
        <v>90</v>
      </c>
      <c r="W75" s="914"/>
      <c r="X75" s="914"/>
      <c r="Y75" s="914"/>
      <c r="Z75" s="870"/>
      <c r="AA75" s="913">
        <v>2</v>
      </c>
      <c r="AB75" s="914"/>
      <c r="AC75" s="914"/>
      <c r="AD75" s="914"/>
      <c r="AE75" s="870"/>
      <c r="AF75" s="913">
        <v>2</v>
      </c>
      <c r="AG75" s="914"/>
      <c r="AH75" s="914"/>
      <c r="AI75" s="914"/>
      <c r="AJ75" s="870"/>
      <c r="AK75" s="913" t="s">
        <v>523</v>
      </c>
      <c r="AL75" s="914"/>
      <c r="AM75" s="914"/>
      <c r="AN75" s="914"/>
      <c r="AO75" s="870"/>
      <c r="AP75" s="913" t="s">
        <v>523</v>
      </c>
      <c r="AQ75" s="914"/>
      <c r="AR75" s="914"/>
      <c r="AS75" s="914"/>
      <c r="AT75" s="870"/>
      <c r="AU75" s="913" t="s">
        <v>523</v>
      </c>
      <c r="AV75" s="914"/>
      <c r="AW75" s="914"/>
      <c r="AX75" s="914"/>
      <c r="AY75" s="870"/>
      <c r="AZ75" s="916"/>
      <c r="BA75" s="910"/>
      <c r="BB75" s="910"/>
      <c r="BC75" s="910"/>
      <c r="BD75" s="917"/>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c r="A76" s="238">
        <v>9</v>
      </c>
      <c r="B76" s="909" t="s">
        <v>614</v>
      </c>
      <c r="C76" s="910"/>
      <c r="D76" s="910"/>
      <c r="E76" s="910"/>
      <c r="F76" s="910"/>
      <c r="G76" s="910"/>
      <c r="H76" s="910"/>
      <c r="I76" s="910"/>
      <c r="J76" s="910"/>
      <c r="K76" s="910"/>
      <c r="L76" s="910"/>
      <c r="M76" s="910"/>
      <c r="N76" s="910"/>
      <c r="O76" s="910"/>
      <c r="P76" s="911"/>
      <c r="Q76" s="915">
        <v>111</v>
      </c>
      <c r="R76" s="914"/>
      <c r="S76" s="914"/>
      <c r="T76" s="914"/>
      <c r="U76" s="870"/>
      <c r="V76" s="913">
        <v>108</v>
      </c>
      <c r="W76" s="914"/>
      <c r="X76" s="914"/>
      <c r="Y76" s="914"/>
      <c r="Z76" s="870"/>
      <c r="AA76" s="913">
        <v>3</v>
      </c>
      <c r="AB76" s="914"/>
      <c r="AC76" s="914"/>
      <c r="AD76" s="914"/>
      <c r="AE76" s="870"/>
      <c r="AF76" s="913">
        <v>3</v>
      </c>
      <c r="AG76" s="914"/>
      <c r="AH76" s="914"/>
      <c r="AI76" s="914"/>
      <c r="AJ76" s="870"/>
      <c r="AK76" s="913" t="s">
        <v>523</v>
      </c>
      <c r="AL76" s="914"/>
      <c r="AM76" s="914"/>
      <c r="AN76" s="914"/>
      <c r="AO76" s="870"/>
      <c r="AP76" s="913" t="s">
        <v>523</v>
      </c>
      <c r="AQ76" s="914"/>
      <c r="AR76" s="914"/>
      <c r="AS76" s="914"/>
      <c r="AT76" s="870"/>
      <c r="AU76" s="913" t="s">
        <v>523</v>
      </c>
      <c r="AV76" s="914"/>
      <c r="AW76" s="914"/>
      <c r="AX76" s="914"/>
      <c r="AY76" s="870"/>
      <c r="AZ76" s="916"/>
      <c r="BA76" s="910"/>
      <c r="BB76" s="910"/>
      <c r="BC76" s="910"/>
      <c r="BD76" s="917"/>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c r="A77" s="238">
        <v>10</v>
      </c>
      <c r="B77" s="909"/>
      <c r="C77" s="910"/>
      <c r="D77" s="910"/>
      <c r="E77" s="910"/>
      <c r="F77" s="910"/>
      <c r="G77" s="910"/>
      <c r="H77" s="910"/>
      <c r="I77" s="910"/>
      <c r="J77" s="910"/>
      <c r="K77" s="910"/>
      <c r="L77" s="910"/>
      <c r="M77" s="910"/>
      <c r="N77" s="910"/>
      <c r="O77" s="910"/>
      <c r="P77" s="911"/>
      <c r="Q77" s="915"/>
      <c r="R77" s="914"/>
      <c r="S77" s="914"/>
      <c r="T77" s="914"/>
      <c r="U77" s="870"/>
      <c r="V77" s="913"/>
      <c r="W77" s="914"/>
      <c r="X77" s="914"/>
      <c r="Y77" s="914"/>
      <c r="Z77" s="870"/>
      <c r="AA77" s="913"/>
      <c r="AB77" s="914"/>
      <c r="AC77" s="914"/>
      <c r="AD77" s="914"/>
      <c r="AE77" s="870"/>
      <c r="AF77" s="913"/>
      <c r="AG77" s="914"/>
      <c r="AH77" s="914"/>
      <c r="AI77" s="914"/>
      <c r="AJ77" s="870"/>
      <c r="AK77" s="913"/>
      <c r="AL77" s="914"/>
      <c r="AM77" s="914"/>
      <c r="AN77" s="914"/>
      <c r="AO77" s="870"/>
      <c r="AP77" s="913"/>
      <c r="AQ77" s="914"/>
      <c r="AR77" s="914"/>
      <c r="AS77" s="914"/>
      <c r="AT77" s="870"/>
      <c r="AU77" s="913"/>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c r="A87" s="244">
        <v>20</v>
      </c>
      <c r="B87" s="918"/>
      <c r="C87" s="919"/>
      <c r="D87" s="919"/>
      <c r="E87" s="919"/>
      <c r="F87" s="919"/>
      <c r="G87" s="919"/>
      <c r="H87" s="919"/>
      <c r="I87" s="919"/>
      <c r="J87" s="919"/>
      <c r="K87" s="919"/>
      <c r="L87" s="919"/>
      <c r="M87" s="919"/>
      <c r="N87" s="919"/>
      <c r="O87" s="919"/>
      <c r="P87" s="920"/>
      <c r="Q87" s="921"/>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3"/>
      <c r="BA87" s="923"/>
      <c r="BB87" s="923"/>
      <c r="BC87" s="923"/>
      <c r="BD87" s="924"/>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c r="A88" s="240" t="s">
        <v>393</v>
      </c>
      <c r="B88" s="825" t="s">
        <v>431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432</v>
      </c>
      <c r="BS102" s="826"/>
      <c r="BT102" s="826"/>
      <c r="BU102" s="826"/>
      <c r="BV102" s="826"/>
      <c r="BW102" s="826"/>
      <c r="BX102" s="826"/>
      <c r="BY102" s="826"/>
      <c r="BZ102" s="826"/>
      <c r="CA102" s="826"/>
      <c r="CB102" s="826"/>
      <c r="CC102" s="826"/>
      <c r="CD102" s="826"/>
      <c r="CE102" s="826"/>
      <c r="CF102" s="826"/>
      <c r="CG102" s="827"/>
      <c r="CH102" s="925"/>
      <c r="CI102" s="926"/>
      <c r="CJ102" s="926"/>
      <c r="CK102" s="926"/>
      <c r="CL102" s="927"/>
      <c r="CM102" s="925"/>
      <c r="CN102" s="926"/>
      <c r="CO102" s="926"/>
      <c r="CP102" s="926"/>
      <c r="CQ102" s="927"/>
      <c r="CR102" s="928"/>
      <c r="CS102" s="888"/>
      <c r="CT102" s="888"/>
      <c r="CU102" s="888"/>
      <c r="CV102" s="929"/>
      <c r="CW102" s="928"/>
      <c r="CX102" s="888"/>
      <c r="CY102" s="888"/>
      <c r="CZ102" s="888"/>
      <c r="DA102" s="929"/>
      <c r="DB102" s="928"/>
      <c r="DC102" s="888"/>
      <c r="DD102" s="888"/>
      <c r="DE102" s="888"/>
      <c r="DF102" s="929"/>
      <c r="DG102" s="928"/>
      <c r="DH102" s="888"/>
      <c r="DI102" s="888"/>
      <c r="DJ102" s="888"/>
      <c r="DK102" s="929"/>
      <c r="DL102" s="928"/>
      <c r="DM102" s="888"/>
      <c r="DN102" s="888"/>
      <c r="DO102" s="888"/>
      <c r="DP102" s="929"/>
      <c r="DQ102" s="928"/>
      <c r="DR102" s="888"/>
      <c r="DS102" s="888"/>
      <c r="DT102" s="888"/>
      <c r="DU102" s="929"/>
      <c r="DV102" s="825"/>
      <c r="DW102" s="826"/>
      <c r="DX102" s="826"/>
      <c r="DY102" s="826"/>
      <c r="DZ102" s="952"/>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3" t="s">
        <v>433</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4" t="s">
        <v>434</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55" t="s">
        <v>437</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438</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30" customFormat="1" ht="26.25" customHeight="1">
      <c r="A109" s="950" t="s">
        <v>439</v>
      </c>
      <c r="B109" s="931"/>
      <c r="C109" s="931"/>
      <c r="D109" s="931"/>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932"/>
      <c r="AA109" s="930" t="s">
        <v>440</v>
      </c>
      <c r="AB109" s="931"/>
      <c r="AC109" s="931"/>
      <c r="AD109" s="931"/>
      <c r="AE109" s="932"/>
      <c r="AF109" s="930" t="s">
        <v>441</v>
      </c>
      <c r="AG109" s="931"/>
      <c r="AH109" s="931"/>
      <c r="AI109" s="931"/>
      <c r="AJ109" s="932"/>
      <c r="AK109" s="930" t="s">
        <v>309</v>
      </c>
      <c r="AL109" s="931"/>
      <c r="AM109" s="931"/>
      <c r="AN109" s="931"/>
      <c r="AO109" s="932"/>
      <c r="AP109" s="930" t="s">
        <v>442</v>
      </c>
      <c r="AQ109" s="931"/>
      <c r="AR109" s="931"/>
      <c r="AS109" s="931"/>
      <c r="AT109" s="933"/>
      <c r="AU109" s="950" t="s">
        <v>439</v>
      </c>
      <c r="AV109" s="931"/>
      <c r="AW109" s="931"/>
      <c r="AX109" s="931"/>
      <c r="AY109" s="931"/>
      <c r="AZ109" s="931"/>
      <c r="BA109" s="931"/>
      <c r="BB109" s="931"/>
      <c r="BC109" s="931"/>
      <c r="BD109" s="931"/>
      <c r="BE109" s="931"/>
      <c r="BF109" s="931"/>
      <c r="BG109" s="931"/>
      <c r="BH109" s="931"/>
      <c r="BI109" s="931"/>
      <c r="BJ109" s="931"/>
      <c r="BK109" s="931"/>
      <c r="BL109" s="931"/>
      <c r="BM109" s="931"/>
      <c r="BN109" s="931"/>
      <c r="BO109" s="931"/>
      <c r="BP109" s="932"/>
      <c r="BQ109" s="930" t="s">
        <v>440</v>
      </c>
      <c r="BR109" s="931"/>
      <c r="BS109" s="931"/>
      <c r="BT109" s="931"/>
      <c r="BU109" s="932"/>
      <c r="BV109" s="930" t="s">
        <v>441</v>
      </c>
      <c r="BW109" s="931"/>
      <c r="BX109" s="931"/>
      <c r="BY109" s="931"/>
      <c r="BZ109" s="932"/>
      <c r="CA109" s="930" t="s">
        <v>309</v>
      </c>
      <c r="CB109" s="931"/>
      <c r="CC109" s="931"/>
      <c r="CD109" s="931"/>
      <c r="CE109" s="932"/>
      <c r="CF109" s="951" t="s">
        <v>442</v>
      </c>
      <c r="CG109" s="951"/>
      <c r="CH109" s="951"/>
      <c r="CI109" s="951"/>
      <c r="CJ109" s="951"/>
      <c r="CK109" s="930" t="s">
        <v>443</v>
      </c>
      <c r="CL109" s="931"/>
      <c r="CM109" s="931"/>
      <c r="CN109" s="931"/>
      <c r="CO109" s="931"/>
      <c r="CP109" s="931"/>
      <c r="CQ109" s="931"/>
      <c r="CR109" s="931"/>
      <c r="CS109" s="931"/>
      <c r="CT109" s="931"/>
      <c r="CU109" s="931"/>
      <c r="CV109" s="931"/>
      <c r="CW109" s="931"/>
      <c r="CX109" s="931"/>
      <c r="CY109" s="931"/>
      <c r="CZ109" s="931"/>
      <c r="DA109" s="931"/>
      <c r="DB109" s="931"/>
      <c r="DC109" s="931"/>
      <c r="DD109" s="931"/>
      <c r="DE109" s="931"/>
      <c r="DF109" s="932"/>
      <c r="DG109" s="930" t="s">
        <v>440</v>
      </c>
      <c r="DH109" s="931"/>
      <c r="DI109" s="931"/>
      <c r="DJ109" s="931"/>
      <c r="DK109" s="932"/>
      <c r="DL109" s="930" t="s">
        <v>441</v>
      </c>
      <c r="DM109" s="931"/>
      <c r="DN109" s="931"/>
      <c r="DO109" s="931"/>
      <c r="DP109" s="932"/>
      <c r="DQ109" s="930" t="s">
        <v>309</v>
      </c>
      <c r="DR109" s="931"/>
      <c r="DS109" s="931"/>
      <c r="DT109" s="931"/>
      <c r="DU109" s="932"/>
      <c r="DV109" s="930" t="s">
        <v>442</v>
      </c>
      <c r="DW109" s="931"/>
      <c r="DX109" s="931"/>
      <c r="DY109" s="931"/>
      <c r="DZ109" s="933"/>
    </row>
    <row r="110" spans="1:131" s="230" customFormat="1" ht="26.25" customHeight="1">
      <c r="A110" s="934" t="s">
        <v>444</v>
      </c>
      <c r="B110" s="935"/>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6"/>
      <c r="AA110" s="937">
        <v>394413</v>
      </c>
      <c r="AB110" s="938"/>
      <c r="AC110" s="938"/>
      <c r="AD110" s="938"/>
      <c r="AE110" s="939"/>
      <c r="AF110" s="940">
        <v>523529</v>
      </c>
      <c r="AG110" s="938"/>
      <c r="AH110" s="938"/>
      <c r="AI110" s="938"/>
      <c r="AJ110" s="939"/>
      <c r="AK110" s="940">
        <v>568189</v>
      </c>
      <c r="AL110" s="938"/>
      <c r="AM110" s="938"/>
      <c r="AN110" s="938"/>
      <c r="AO110" s="939"/>
      <c r="AP110" s="941">
        <v>12.9</v>
      </c>
      <c r="AQ110" s="942"/>
      <c r="AR110" s="942"/>
      <c r="AS110" s="942"/>
      <c r="AT110" s="943"/>
      <c r="AU110" s="944" t="s">
        <v>75</v>
      </c>
      <c r="AV110" s="945"/>
      <c r="AW110" s="945"/>
      <c r="AX110" s="945"/>
      <c r="AY110" s="945"/>
      <c r="AZ110" s="967" t="s">
        <v>445</v>
      </c>
      <c r="BA110" s="935"/>
      <c r="BB110" s="935"/>
      <c r="BC110" s="935"/>
      <c r="BD110" s="935"/>
      <c r="BE110" s="935"/>
      <c r="BF110" s="935"/>
      <c r="BG110" s="935"/>
      <c r="BH110" s="935"/>
      <c r="BI110" s="935"/>
      <c r="BJ110" s="935"/>
      <c r="BK110" s="935"/>
      <c r="BL110" s="935"/>
      <c r="BM110" s="935"/>
      <c r="BN110" s="935"/>
      <c r="BO110" s="935"/>
      <c r="BP110" s="936"/>
      <c r="BQ110" s="968">
        <v>6132393</v>
      </c>
      <c r="BR110" s="969"/>
      <c r="BS110" s="969"/>
      <c r="BT110" s="969"/>
      <c r="BU110" s="969"/>
      <c r="BV110" s="969">
        <v>7098721</v>
      </c>
      <c r="BW110" s="969"/>
      <c r="BX110" s="969"/>
      <c r="BY110" s="969"/>
      <c r="BZ110" s="969"/>
      <c r="CA110" s="969">
        <v>6694129</v>
      </c>
      <c r="CB110" s="969"/>
      <c r="CC110" s="969"/>
      <c r="CD110" s="969"/>
      <c r="CE110" s="969"/>
      <c r="CF110" s="982">
        <v>151.69999999999999</v>
      </c>
      <c r="CG110" s="983"/>
      <c r="CH110" s="983"/>
      <c r="CI110" s="983"/>
      <c r="CJ110" s="983"/>
      <c r="CK110" s="984" t="s">
        <v>446</v>
      </c>
      <c r="CL110" s="985"/>
      <c r="CM110" s="967" t="s">
        <v>447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68" t="s">
        <v>128</v>
      </c>
      <c r="DH110" s="969"/>
      <c r="DI110" s="969"/>
      <c r="DJ110" s="969"/>
      <c r="DK110" s="969"/>
      <c r="DL110" s="969" t="s">
        <v>128</v>
      </c>
      <c r="DM110" s="969"/>
      <c r="DN110" s="969"/>
      <c r="DO110" s="969"/>
      <c r="DP110" s="969"/>
      <c r="DQ110" s="969">
        <v>1010029</v>
      </c>
      <c r="DR110" s="969"/>
      <c r="DS110" s="969"/>
      <c r="DT110" s="969"/>
      <c r="DU110" s="969"/>
      <c r="DV110" s="970">
        <v>22.9</v>
      </c>
      <c r="DW110" s="970"/>
      <c r="DX110" s="970"/>
      <c r="DY110" s="970"/>
      <c r="DZ110" s="971"/>
    </row>
    <row r="111" spans="1:131" s="230" customFormat="1" ht="26.25" customHeight="1">
      <c r="A111" s="972" t="s">
        <v>448</v>
      </c>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4"/>
      <c r="AA111" s="975" t="s">
        <v>449</v>
      </c>
      <c r="AB111" s="976"/>
      <c r="AC111" s="976"/>
      <c r="AD111" s="976"/>
      <c r="AE111" s="977"/>
      <c r="AF111" s="978" t="s">
        <v>450</v>
      </c>
      <c r="AG111" s="976"/>
      <c r="AH111" s="976"/>
      <c r="AI111" s="976"/>
      <c r="AJ111" s="977"/>
      <c r="AK111" s="978" t="s">
        <v>449</v>
      </c>
      <c r="AL111" s="976"/>
      <c r="AM111" s="976"/>
      <c r="AN111" s="976"/>
      <c r="AO111" s="977"/>
      <c r="AP111" s="979" t="s">
        <v>449</v>
      </c>
      <c r="AQ111" s="980"/>
      <c r="AR111" s="980"/>
      <c r="AS111" s="980"/>
      <c r="AT111" s="981"/>
      <c r="AU111" s="946"/>
      <c r="AV111" s="947"/>
      <c r="AW111" s="947"/>
      <c r="AX111" s="947"/>
      <c r="AY111" s="947"/>
      <c r="AZ111" s="960" t="s">
        <v>451</v>
      </c>
      <c r="BA111" s="961"/>
      <c r="BB111" s="961"/>
      <c r="BC111" s="961"/>
      <c r="BD111" s="961"/>
      <c r="BE111" s="961"/>
      <c r="BF111" s="961"/>
      <c r="BG111" s="961"/>
      <c r="BH111" s="961"/>
      <c r="BI111" s="961"/>
      <c r="BJ111" s="961"/>
      <c r="BK111" s="961"/>
      <c r="BL111" s="961"/>
      <c r="BM111" s="961"/>
      <c r="BN111" s="961"/>
      <c r="BO111" s="961"/>
      <c r="BP111" s="962"/>
      <c r="BQ111" s="963" t="s">
        <v>450</v>
      </c>
      <c r="BR111" s="964"/>
      <c r="BS111" s="964"/>
      <c r="BT111" s="964"/>
      <c r="BU111" s="964"/>
      <c r="BV111" s="964" t="s">
        <v>450</v>
      </c>
      <c r="BW111" s="964"/>
      <c r="BX111" s="964"/>
      <c r="BY111" s="964"/>
      <c r="BZ111" s="964"/>
      <c r="CA111" s="964">
        <v>1010029</v>
      </c>
      <c r="CB111" s="964"/>
      <c r="CC111" s="964"/>
      <c r="CD111" s="964"/>
      <c r="CE111" s="964"/>
      <c r="CF111" s="958">
        <v>22.9</v>
      </c>
      <c r="CG111" s="959"/>
      <c r="CH111" s="959"/>
      <c r="CI111" s="959"/>
      <c r="CJ111" s="959"/>
      <c r="CK111" s="986"/>
      <c r="CL111" s="987"/>
      <c r="CM111" s="960" t="s">
        <v>452</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t="s">
        <v>128</v>
      </c>
      <c r="DH111" s="964"/>
      <c r="DI111" s="964"/>
      <c r="DJ111" s="964"/>
      <c r="DK111" s="964"/>
      <c r="DL111" s="964" t="s">
        <v>128</v>
      </c>
      <c r="DM111" s="964"/>
      <c r="DN111" s="964"/>
      <c r="DO111" s="964"/>
      <c r="DP111" s="964"/>
      <c r="DQ111" s="964" t="s">
        <v>449</v>
      </c>
      <c r="DR111" s="964"/>
      <c r="DS111" s="964"/>
      <c r="DT111" s="964"/>
      <c r="DU111" s="964"/>
      <c r="DV111" s="965" t="s">
        <v>128</v>
      </c>
      <c r="DW111" s="965"/>
      <c r="DX111" s="965"/>
      <c r="DY111" s="965"/>
      <c r="DZ111" s="966"/>
    </row>
    <row r="112" spans="1:131" s="230" customFormat="1" ht="26.25" customHeight="1">
      <c r="A112" s="990" t="s">
        <v>453</v>
      </c>
      <c r="B112" s="991"/>
      <c r="C112" s="961" t="s">
        <v>454</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96">
        <v>410</v>
      </c>
      <c r="AB112" s="997"/>
      <c r="AC112" s="997"/>
      <c r="AD112" s="997"/>
      <c r="AE112" s="998"/>
      <c r="AF112" s="999" t="s">
        <v>449</v>
      </c>
      <c r="AG112" s="997"/>
      <c r="AH112" s="997"/>
      <c r="AI112" s="997"/>
      <c r="AJ112" s="998"/>
      <c r="AK112" s="999" t="s">
        <v>128</v>
      </c>
      <c r="AL112" s="997"/>
      <c r="AM112" s="997"/>
      <c r="AN112" s="997"/>
      <c r="AO112" s="998"/>
      <c r="AP112" s="1000" t="s">
        <v>128</v>
      </c>
      <c r="AQ112" s="1001"/>
      <c r="AR112" s="1001"/>
      <c r="AS112" s="1001"/>
      <c r="AT112" s="1002"/>
      <c r="AU112" s="946"/>
      <c r="AV112" s="947"/>
      <c r="AW112" s="947"/>
      <c r="AX112" s="947"/>
      <c r="AY112" s="947"/>
      <c r="AZ112" s="960" t="s">
        <v>455</v>
      </c>
      <c r="BA112" s="961"/>
      <c r="BB112" s="961"/>
      <c r="BC112" s="961"/>
      <c r="BD112" s="961"/>
      <c r="BE112" s="961"/>
      <c r="BF112" s="961"/>
      <c r="BG112" s="961"/>
      <c r="BH112" s="961"/>
      <c r="BI112" s="961"/>
      <c r="BJ112" s="961"/>
      <c r="BK112" s="961"/>
      <c r="BL112" s="961"/>
      <c r="BM112" s="961"/>
      <c r="BN112" s="961"/>
      <c r="BO112" s="961"/>
      <c r="BP112" s="962"/>
      <c r="BQ112" s="963">
        <v>3434561</v>
      </c>
      <c r="BR112" s="964"/>
      <c r="BS112" s="964"/>
      <c r="BT112" s="964"/>
      <c r="BU112" s="964"/>
      <c r="BV112" s="964">
        <v>3153475</v>
      </c>
      <c r="BW112" s="964"/>
      <c r="BX112" s="964"/>
      <c r="BY112" s="964"/>
      <c r="BZ112" s="964"/>
      <c r="CA112" s="964">
        <v>2897630</v>
      </c>
      <c r="CB112" s="964"/>
      <c r="CC112" s="964"/>
      <c r="CD112" s="964"/>
      <c r="CE112" s="964"/>
      <c r="CF112" s="958">
        <v>65.7</v>
      </c>
      <c r="CG112" s="959"/>
      <c r="CH112" s="959"/>
      <c r="CI112" s="959"/>
      <c r="CJ112" s="959"/>
      <c r="CK112" s="986"/>
      <c r="CL112" s="987"/>
      <c r="CM112" s="960" t="s">
        <v>456</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449</v>
      </c>
      <c r="DH112" s="964"/>
      <c r="DI112" s="964"/>
      <c r="DJ112" s="964"/>
      <c r="DK112" s="964"/>
      <c r="DL112" s="964" t="s">
        <v>449</v>
      </c>
      <c r="DM112" s="964"/>
      <c r="DN112" s="964"/>
      <c r="DO112" s="964"/>
      <c r="DP112" s="964"/>
      <c r="DQ112" s="964" t="s">
        <v>449</v>
      </c>
      <c r="DR112" s="964"/>
      <c r="DS112" s="964"/>
      <c r="DT112" s="964"/>
      <c r="DU112" s="964"/>
      <c r="DV112" s="965" t="s">
        <v>128</v>
      </c>
      <c r="DW112" s="965"/>
      <c r="DX112" s="965"/>
      <c r="DY112" s="965"/>
      <c r="DZ112" s="966"/>
    </row>
    <row r="113" spans="1:130" s="230" customFormat="1" ht="26.25" customHeight="1">
      <c r="A113" s="992"/>
      <c r="B113" s="993"/>
      <c r="C113" s="961" t="s">
        <v>457</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75">
        <v>314516</v>
      </c>
      <c r="AB113" s="976"/>
      <c r="AC113" s="976"/>
      <c r="AD113" s="976"/>
      <c r="AE113" s="977"/>
      <c r="AF113" s="978">
        <v>320251</v>
      </c>
      <c r="AG113" s="976"/>
      <c r="AH113" s="976"/>
      <c r="AI113" s="976"/>
      <c r="AJ113" s="977"/>
      <c r="AK113" s="978">
        <v>339332</v>
      </c>
      <c r="AL113" s="976"/>
      <c r="AM113" s="976"/>
      <c r="AN113" s="976"/>
      <c r="AO113" s="977"/>
      <c r="AP113" s="979">
        <v>7.7</v>
      </c>
      <c r="AQ113" s="980"/>
      <c r="AR113" s="980"/>
      <c r="AS113" s="980"/>
      <c r="AT113" s="981"/>
      <c r="AU113" s="946"/>
      <c r="AV113" s="947"/>
      <c r="AW113" s="947"/>
      <c r="AX113" s="947"/>
      <c r="AY113" s="947"/>
      <c r="AZ113" s="960" t="s">
        <v>458</v>
      </c>
      <c r="BA113" s="961"/>
      <c r="BB113" s="961"/>
      <c r="BC113" s="961"/>
      <c r="BD113" s="961"/>
      <c r="BE113" s="961"/>
      <c r="BF113" s="961"/>
      <c r="BG113" s="961"/>
      <c r="BH113" s="961"/>
      <c r="BI113" s="961"/>
      <c r="BJ113" s="961"/>
      <c r="BK113" s="961"/>
      <c r="BL113" s="961"/>
      <c r="BM113" s="961"/>
      <c r="BN113" s="961"/>
      <c r="BO113" s="961"/>
      <c r="BP113" s="962"/>
      <c r="BQ113" s="963">
        <v>930865</v>
      </c>
      <c r="BR113" s="964"/>
      <c r="BS113" s="964"/>
      <c r="BT113" s="964"/>
      <c r="BU113" s="964"/>
      <c r="BV113" s="964">
        <v>849577</v>
      </c>
      <c r="BW113" s="964"/>
      <c r="BX113" s="964"/>
      <c r="BY113" s="964"/>
      <c r="BZ113" s="964"/>
      <c r="CA113" s="964">
        <v>818992</v>
      </c>
      <c r="CB113" s="964"/>
      <c r="CC113" s="964"/>
      <c r="CD113" s="964"/>
      <c r="CE113" s="964"/>
      <c r="CF113" s="958">
        <v>18.600000000000001</v>
      </c>
      <c r="CG113" s="959"/>
      <c r="CH113" s="959"/>
      <c r="CI113" s="959"/>
      <c r="CJ113" s="959"/>
      <c r="CK113" s="986"/>
      <c r="CL113" s="987"/>
      <c r="CM113" s="960" t="s">
        <v>459</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996" t="s">
        <v>449</v>
      </c>
      <c r="DH113" s="997"/>
      <c r="DI113" s="997"/>
      <c r="DJ113" s="997"/>
      <c r="DK113" s="998"/>
      <c r="DL113" s="999" t="s">
        <v>128</v>
      </c>
      <c r="DM113" s="997"/>
      <c r="DN113" s="997"/>
      <c r="DO113" s="997"/>
      <c r="DP113" s="998"/>
      <c r="DQ113" s="999" t="s">
        <v>449</v>
      </c>
      <c r="DR113" s="997"/>
      <c r="DS113" s="997"/>
      <c r="DT113" s="997"/>
      <c r="DU113" s="998"/>
      <c r="DV113" s="1000" t="s">
        <v>128</v>
      </c>
      <c r="DW113" s="1001"/>
      <c r="DX113" s="1001"/>
      <c r="DY113" s="1001"/>
      <c r="DZ113" s="1002"/>
    </row>
    <row r="114" spans="1:130" s="230" customFormat="1" ht="26.25" customHeight="1">
      <c r="A114" s="992"/>
      <c r="B114" s="993"/>
      <c r="C114" s="961" t="s">
        <v>460</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96">
        <v>101933</v>
      </c>
      <c r="AB114" s="997"/>
      <c r="AC114" s="997"/>
      <c r="AD114" s="997"/>
      <c r="AE114" s="998"/>
      <c r="AF114" s="999">
        <v>112212</v>
      </c>
      <c r="AG114" s="997"/>
      <c r="AH114" s="997"/>
      <c r="AI114" s="997"/>
      <c r="AJ114" s="998"/>
      <c r="AK114" s="999">
        <v>85999</v>
      </c>
      <c r="AL114" s="997"/>
      <c r="AM114" s="997"/>
      <c r="AN114" s="997"/>
      <c r="AO114" s="998"/>
      <c r="AP114" s="1000">
        <v>1.9</v>
      </c>
      <c r="AQ114" s="1001"/>
      <c r="AR114" s="1001"/>
      <c r="AS114" s="1001"/>
      <c r="AT114" s="1002"/>
      <c r="AU114" s="946"/>
      <c r="AV114" s="947"/>
      <c r="AW114" s="947"/>
      <c r="AX114" s="947"/>
      <c r="AY114" s="947"/>
      <c r="AZ114" s="960" t="s">
        <v>461</v>
      </c>
      <c r="BA114" s="961"/>
      <c r="BB114" s="961"/>
      <c r="BC114" s="961"/>
      <c r="BD114" s="961"/>
      <c r="BE114" s="961"/>
      <c r="BF114" s="961"/>
      <c r="BG114" s="961"/>
      <c r="BH114" s="961"/>
      <c r="BI114" s="961"/>
      <c r="BJ114" s="961"/>
      <c r="BK114" s="961"/>
      <c r="BL114" s="961"/>
      <c r="BM114" s="961"/>
      <c r="BN114" s="961"/>
      <c r="BO114" s="961"/>
      <c r="BP114" s="962"/>
      <c r="BQ114" s="963">
        <v>1371234</v>
      </c>
      <c r="BR114" s="964"/>
      <c r="BS114" s="964"/>
      <c r="BT114" s="964"/>
      <c r="BU114" s="964"/>
      <c r="BV114" s="964">
        <v>1325027</v>
      </c>
      <c r="BW114" s="964"/>
      <c r="BX114" s="964"/>
      <c r="BY114" s="964"/>
      <c r="BZ114" s="964"/>
      <c r="CA114" s="964">
        <v>1340610</v>
      </c>
      <c r="CB114" s="964"/>
      <c r="CC114" s="964"/>
      <c r="CD114" s="964"/>
      <c r="CE114" s="964"/>
      <c r="CF114" s="958">
        <v>30.4</v>
      </c>
      <c r="CG114" s="959"/>
      <c r="CH114" s="959"/>
      <c r="CI114" s="959"/>
      <c r="CJ114" s="959"/>
      <c r="CK114" s="986"/>
      <c r="CL114" s="987"/>
      <c r="CM114" s="960" t="s">
        <v>462</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996" t="s">
        <v>128</v>
      </c>
      <c r="DH114" s="997"/>
      <c r="DI114" s="997"/>
      <c r="DJ114" s="997"/>
      <c r="DK114" s="998"/>
      <c r="DL114" s="999" t="s">
        <v>449</v>
      </c>
      <c r="DM114" s="997"/>
      <c r="DN114" s="997"/>
      <c r="DO114" s="997"/>
      <c r="DP114" s="998"/>
      <c r="DQ114" s="999" t="s">
        <v>449</v>
      </c>
      <c r="DR114" s="997"/>
      <c r="DS114" s="997"/>
      <c r="DT114" s="997"/>
      <c r="DU114" s="998"/>
      <c r="DV114" s="1000" t="s">
        <v>128</v>
      </c>
      <c r="DW114" s="1001"/>
      <c r="DX114" s="1001"/>
      <c r="DY114" s="1001"/>
      <c r="DZ114" s="1002"/>
    </row>
    <row r="115" spans="1:130" s="230" customFormat="1" ht="26.25" customHeight="1">
      <c r="A115" s="992"/>
      <c r="B115" s="993"/>
      <c r="C115" s="961" t="s">
        <v>463</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75" t="s">
        <v>128</v>
      </c>
      <c r="AB115" s="976"/>
      <c r="AC115" s="976"/>
      <c r="AD115" s="976"/>
      <c r="AE115" s="977"/>
      <c r="AF115" s="978" t="s">
        <v>449</v>
      </c>
      <c r="AG115" s="976"/>
      <c r="AH115" s="976"/>
      <c r="AI115" s="976"/>
      <c r="AJ115" s="977"/>
      <c r="AK115" s="978">
        <v>269173</v>
      </c>
      <c r="AL115" s="976"/>
      <c r="AM115" s="976"/>
      <c r="AN115" s="976"/>
      <c r="AO115" s="977"/>
      <c r="AP115" s="979">
        <v>6.1</v>
      </c>
      <c r="AQ115" s="980"/>
      <c r="AR115" s="980"/>
      <c r="AS115" s="980"/>
      <c r="AT115" s="981"/>
      <c r="AU115" s="946"/>
      <c r="AV115" s="947"/>
      <c r="AW115" s="947"/>
      <c r="AX115" s="947"/>
      <c r="AY115" s="947"/>
      <c r="AZ115" s="960" t="s">
        <v>464</v>
      </c>
      <c r="BA115" s="961"/>
      <c r="BB115" s="961"/>
      <c r="BC115" s="961"/>
      <c r="BD115" s="961"/>
      <c r="BE115" s="961"/>
      <c r="BF115" s="961"/>
      <c r="BG115" s="961"/>
      <c r="BH115" s="961"/>
      <c r="BI115" s="961"/>
      <c r="BJ115" s="961"/>
      <c r="BK115" s="961"/>
      <c r="BL115" s="961"/>
      <c r="BM115" s="961"/>
      <c r="BN115" s="961"/>
      <c r="BO115" s="961"/>
      <c r="BP115" s="962"/>
      <c r="BQ115" s="963">
        <v>4321</v>
      </c>
      <c r="BR115" s="964"/>
      <c r="BS115" s="964"/>
      <c r="BT115" s="964"/>
      <c r="BU115" s="964"/>
      <c r="BV115" s="964">
        <v>3560</v>
      </c>
      <c r="BW115" s="964"/>
      <c r="BX115" s="964"/>
      <c r="BY115" s="964"/>
      <c r="BZ115" s="964"/>
      <c r="CA115" s="964">
        <v>2840</v>
      </c>
      <c r="CB115" s="964"/>
      <c r="CC115" s="964"/>
      <c r="CD115" s="964"/>
      <c r="CE115" s="964"/>
      <c r="CF115" s="958">
        <v>0.1</v>
      </c>
      <c r="CG115" s="959"/>
      <c r="CH115" s="959"/>
      <c r="CI115" s="959"/>
      <c r="CJ115" s="959"/>
      <c r="CK115" s="986"/>
      <c r="CL115" s="987"/>
      <c r="CM115" s="960" t="s">
        <v>465</v>
      </c>
      <c r="CN115" s="961"/>
      <c r="CO115" s="961"/>
      <c r="CP115" s="961"/>
      <c r="CQ115" s="961"/>
      <c r="CR115" s="961"/>
      <c r="CS115" s="961"/>
      <c r="CT115" s="961"/>
      <c r="CU115" s="961"/>
      <c r="CV115" s="961"/>
      <c r="CW115" s="961"/>
      <c r="CX115" s="961"/>
      <c r="CY115" s="961"/>
      <c r="CZ115" s="961"/>
      <c r="DA115" s="961"/>
      <c r="DB115" s="961"/>
      <c r="DC115" s="961"/>
      <c r="DD115" s="961"/>
      <c r="DE115" s="961"/>
      <c r="DF115" s="962"/>
      <c r="DG115" s="996" t="s">
        <v>449</v>
      </c>
      <c r="DH115" s="997"/>
      <c r="DI115" s="997"/>
      <c r="DJ115" s="997"/>
      <c r="DK115" s="998"/>
      <c r="DL115" s="999" t="s">
        <v>449</v>
      </c>
      <c r="DM115" s="997"/>
      <c r="DN115" s="997"/>
      <c r="DO115" s="997"/>
      <c r="DP115" s="998"/>
      <c r="DQ115" s="999" t="s">
        <v>128</v>
      </c>
      <c r="DR115" s="997"/>
      <c r="DS115" s="997"/>
      <c r="DT115" s="997"/>
      <c r="DU115" s="998"/>
      <c r="DV115" s="1000" t="s">
        <v>128</v>
      </c>
      <c r="DW115" s="1001"/>
      <c r="DX115" s="1001"/>
      <c r="DY115" s="1001"/>
      <c r="DZ115" s="1002"/>
    </row>
    <row r="116" spans="1:130" s="230" customFormat="1" ht="26.25" customHeight="1">
      <c r="A116" s="994"/>
      <c r="B116" s="995"/>
      <c r="C116" s="1003" t="s">
        <v>466</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6">
        <v>187</v>
      </c>
      <c r="AB116" s="997"/>
      <c r="AC116" s="997"/>
      <c r="AD116" s="997"/>
      <c r="AE116" s="998"/>
      <c r="AF116" s="999">
        <v>121</v>
      </c>
      <c r="AG116" s="997"/>
      <c r="AH116" s="997"/>
      <c r="AI116" s="997"/>
      <c r="AJ116" s="998"/>
      <c r="AK116" s="999">
        <v>171</v>
      </c>
      <c r="AL116" s="997"/>
      <c r="AM116" s="997"/>
      <c r="AN116" s="997"/>
      <c r="AO116" s="998"/>
      <c r="AP116" s="1000">
        <v>0</v>
      </c>
      <c r="AQ116" s="1001"/>
      <c r="AR116" s="1001"/>
      <c r="AS116" s="1001"/>
      <c r="AT116" s="1002"/>
      <c r="AU116" s="946"/>
      <c r="AV116" s="947"/>
      <c r="AW116" s="947"/>
      <c r="AX116" s="947"/>
      <c r="AY116" s="947"/>
      <c r="AZ116" s="1005" t="s">
        <v>467</v>
      </c>
      <c r="BA116" s="1006"/>
      <c r="BB116" s="1006"/>
      <c r="BC116" s="1006"/>
      <c r="BD116" s="1006"/>
      <c r="BE116" s="1006"/>
      <c r="BF116" s="1006"/>
      <c r="BG116" s="1006"/>
      <c r="BH116" s="1006"/>
      <c r="BI116" s="1006"/>
      <c r="BJ116" s="1006"/>
      <c r="BK116" s="1006"/>
      <c r="BL116" s="1006"/>
      <c r="BM116" s="1006"/>
      <c r="BN116" s="1006"/>
      <c r="BO116" s="1006"/>
      <c r="BP116" s="1007"/>
      <c r="BQ116" s="963" t="s">
        <v>449</v>
      </c>
      <c r="BR116" s="964"/>
      <c r="BS116" s="964"/>
      <c r="BT116" s="964"/>
      <c r="BU116" s="964"/>
      <c r="BV116" s="964" t="s">
        <v>449</v>
      </c>
      <c r="BW116" s="964"/>
      <c r="BX116" s="964"/>
      <c r="BY116" s="964"/>
      <c r="BZ116" s="964"/>
      <c r="CA116" s="964" t="s">
        <v>449</v>
      </c>
      <c r="CB116" s="964"/>
      <c r="CC116" s="964"/>
      <c r="CD116" s="964"/>
      <c r="CE116" s="964"/>
      <c r="CF116" s="958" t="s">
        <v>449</v>
      </c>
      <c r="CG116" s="959"/>
      <c r="CH116" s="959"/>
      <c r="CI116" s="959"/>
      <c r="CJ116" s="959"/>
      <c r="CK116" s="986"/>
      <c r="CL116" s="987"/>
      <c r="CM116" s="960" t="s">
        <v>468</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996" t="s">
        <v>128</v>
      </c>
      <c r="DH116" s="997"/>
      <c r="DI116" s="997"/>
      <c r="DJ116" s="997"/>
      <c r="DK116" s="998"/>
      <c r="DL116" s="999" t="s">
        <v>449</v>
      </c>
      <c r="DM116" s="997"/>
      <c r="DN116" s="997"/>
      <c r="DO116" s="997"/>
      <c r="DP116" s="998"/>
      <c r="DQ116" s="999" t="s">
        <v>449</v>
      </c>
      <c r="DR116" s="997"/>
      <c r="DS116" s="997"/>
      <c r="DT116" s="997"/>
      <c r="DU116" s="998"/>
      <c r="DV116" s="1000" t="s">
        <v>128</v>
      </c>
      <c r="DW116" s="1001"/>
      <c r="DX116" s="1001"/>
      <c r="DY116" s="1001"/>
      <c r="DZ116" s="1002"/>
    </row>
    <row r="117" spans="1:130" s="230" customFormat="1" ht="26.25" customHeight="1">
      <c r="A117" s="950" t="s">
        <v>187</v>
      </c>
      <c r="B117" s="931"/>
      <c r="C117" s="931"/>
      <c r="D117" s="931"/>
      <c r="E117" s="931"/>
      <c r="F117" s="931"/>
      <c r="G117" s="931"/>
      <c r="H117" s="931"/>
      <c r="I117" s="931"/>
      <c r="J117" s="931"/>
      <c r="K117" s="931"/>
      <c r="L117" s="931"/>
      <c r="M117" s="931"/>
      <c r="N117" s="931"/>
      <c r="O117" s="931"/>
      <c r="P117" s="931"/>
      <c r="Q117" s="931"/>
      <c r="R117" s="931"/>
      <c r="S117" s="931"/>
      <c r="T117" s="931"/>
      <c r="U117" s="931"/>
      <c r="V117" s="931"/>
      <c r="W117" s="931"/>
      <c r="X117" s="931"/>
      <c r="Y117" s="1015" t="s">
        <v>469</v>
      </c>
      <c r="Z117" s="932"/>
      <c r="AA117" s="1016">
        <v>811459</v>
      </c>
      <c r="AB117" s="1017"/>
      <c r="AC117" s="1017"/>
      <c r="AD117" s="1017"/>
      <c r="AE117" s="1018"/>
      <c r="AF117" s="1019">
        <v>956113</v>
      </c>
      <c r="AG117" s="1017"/>
      <c r="AH117" s="1017"/>
      <c r="AI117" s="1017"/>
      <c r="AJ117" s="1018"/>
      <c r="AK117" s="1019">
        <v>1262864</v>
      </c>
      <c r="AL117" s="1017"/>
      <c r="AM117" s="1017"/>
      <c r="AN117" s="1017"/>
      <c r="AO117" s="1018"/>
      <c r="AP117" s="1020"/>
      <c r="AQ117" s="1021"/>
      <c r="AR117" s="1021"/>
      <c r="AS117" s="1021"/>
      <c r="AT117" s="1022"/>
      <c r="AU117" s="946"/>
      <c r="AV117" s="947"/>
      <c r="AW117" s="947"/>
      <c r="AX117" s="947"/>
      <c r="AY117" s="947"/>
      <c r="AZ117" s="1012" t="s">
        <v>470</v>
      </c>
      <c r="BA117" s="1013"/>
      <c r="BB117" s="1013"/>
      <c r="BC117" s="1013"/>
      <c r="BD117" s="1013"/>
      <c r="BE117" s="1013"/>
      <c r="BF117" s="1013"/>
      <c r="BG117" s="1013"/>
      <c r="BH117" s="1013"/>
      <c r="BI117" s="1013"/>
      <c r="BJ117" s="1013"/>
      <c r="BK117" s="1013"/>
      <c r="BL117" s="1013"/>
      <c r="BM117" s="1013"/>
      <c r="BN117" s="1013"/>
      <c r="BO117" s="1013"/>
      <c r="BP117" s="1014"/>
      <c r="BQ117" s="963" t="s">
        <v>128</v>
      </c>
      <c r="BR117" s="964"/>
      <c r="BS117" s="964"/>
      <c r="BT117" s="964"/>
      <c r="BU117" s="964"/>
      <c r="BV117" s="964" t="s">
        <v>449</v>
      </c>
      <c r="BW117" s="964"/>
      <c r="BX117" s="964"/>
      <c r="BY117" s="964"/>
      <c r="BZ117" s="964"/>
      <c r="CA117" s="964" t="s">
        <v>128</v>
      </c>
      <c r="CB117" s="964"/>
      <c r="CC117" s="964"/>
      <c r="CD117" s="964"/>
      <c r="CE117" s="964"/>
      <c r="CF117" s="958" t="s">
        <v>128</v>
      </c>
      <c r="CG117" s="959"/>
      <c r="CH117" s="959"/>
      <c r="CI117" s="959"/>
      <c r="CJ117" s="959"/>
      <c r="CK117" s="986"/>
      <c r="CL117" s="987"/>
      <c r="CM117" s="960" t="s">
        <v>471</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996" t="s">
        <v>128</v>
      </c>
      <c r="DH117" s="997"/>
      <c r="DI117" s="997"/>
      <c r="DJ117" s="997"/>
      <c r="DK117" s="998"/>
      <c r="DL117" s="999" t="s">
        <v>449</v>
      </c>
      <c r="DM117" s="997"/>
      <c r="DN117" s="997"/>
      <c r="DO117" s="997"/>
      <c r="DP117" s="998"/>
      <c r="DQ117" s="999" t="s">
        <v>449</v>
      </c>
      <c r="DR117" s="997"/>
      <c r="DS117" s="997"/>
      <c r="DT117" s="997"/>
      <c r="DU117" s="998"/>
      <c r="DV117" s="1000" t="s">
        <v>128</v>
      </c>
      <c r="DW117" s="1001"/>
      <c r="DX117" s="1001"/>
      <c r="DY117" s="1001"/>
      <c r="DZ117" s="1002"/>
    </row>
    <row r="118" spans="1:130" s="230" customFormat="1" ht="26.25" customHeight="1">
      <c r="A118" s="950" t="s">
        <v>443</v>
      </c>
      <c r="B118" s="931"/>
      <c r="C118" s="931"/>
      <c r="D118" s="931"/>
      <c r="E118" s="931"/>
      <c r="F118" s="931"/>
      <c r="G118" s="931"/>
      <c r="H118" s="931"/>
      <c r="I118" s="931"/>
      <c r="J118" s="931"/>
      <c r="K118" s="931"/>
      <c r="L118" s="931"/>
      <c r="M118" s="931"/>
      <c r="N118" s="931"/>
      <c r="O118" s="931"/>
      <c r="P118" s="931"/>
      <c r="Q118" s="931"/>
      <c r="R118" s="931"/>
      <c r="S118" s="931"/>
      <c r="T118" s="931"/>
      <c r="U118" s="931"/>
      <c r="V118" s="931"/>
      <c r="W118" s="931"/>
      <c r="X118" s="931"/>
      <c r="Y118" s="931"/>
      <c r="Z118" s="932"/>
      <c r="AA118" s="930" t="s">
        <v>440</v>
      </c>
      <c r="AB118" s="931"/>
      <c r="AC118" s="931"/>
      <c r="AD118" s="931"/>
      <c r="AE118" s="932"/>
      <c r="AF118" s="930" t="s">
        <v>441</v>
      </c>
      <c r="AG118" s="931"/>
      <c r="AH118" s="931"/>
      <c r="AI118" s="931"/>
      <c r="AJ118" s="932"/>
      <c r="AK118" s="930" t="s">
        <v>309</v>
      </c>
      <c r="AL118" s="931"/>
      <c r="AM118" s="931"/>
      <c r="AN118" s="931"/>
      <c r="AO118" s="932"/>
      <c r="AP118" s="1008" t="s">
        <v>442</v>
      </c>
      <c r="AQ118" s="1009"/>
      <c r="AR118" s="1009"/>
      <c r="AS118" s="1009"/>
      <c r="AT118" s="1010"/>
      <c r="AU118" s="946"/>
      <c r="AV118" s="947"/>
      <c r="AW118" s="947"/>
      <c r="AX118" s="947"/>
      <c r="AY118" s="947"/>
      <c r="AZ118" s="1011" t="s">
        <v>472</v>
      </c>
      <c r="BA118" s="1003"/>
      <c r="BB118" s="1003"/>
      <c r="BC118" s="1003"/>
      <c r="BD118" s="1003"/>
      <c r="BE118" s="1003"/>
      <c r="BF118" s="1003"/>
      <c r="BG118" s="1003"/>
      <c r="BH118" s="1003"/>
      <c r="BI118" s="1003"/>
      <c r="BJ118" s="1003"/>
      <c r="BK118" s="1003"/>
      <c r="BL118" s="1003"/>
      <c r="BM118" s="1003"/>
      <c r="BN118" s="1003"/>
      <c r="BO118" s="1003"/>
      <c r="BP118" s="1004"/>
      <c r="BQ118" s="1037" t="s">
        <v>449</v>
      </c>
      <c r="BR118" s="1038"/>
      <c r="BS118" s="1038"/>
      <c r="BT118" s="1038"/>
      <c r="BU118" s="1038"/>
      <c r="BV118" s="1038" t="s">
        <v>128</v>
      </c>
      <c r="BW118" s="1038"/>
      <c r="BX118" s="1038"/>
      <c r="BY118" s="1038"/>
      <c r="BZ118" s="1038"/>
      <c r="CA118" s="1038" t="s">
        <v>449</v>
      </c>
      <c r="CB118" s="1038"/>
      <c r="CC118" s="1038"/>
      <c r="CD118" s="1038"/>
      <c r="CE118" s="1038"/>
      <c r="CF118" s="958" t="s">
        <v>128</v>
      </c>
      <c r="CG118" s="959"/>
      <c r="CH118" s="959"/>
      <c r="CI118" s="959"/>
      <c r="CJ118" s="959"/>
      <c r="CK118" s="986"/>
      <c r="CL118" s="987"/>
      <c r="CM118" s="960" t="s">
        <v>473</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996" t="s">
        <v>449</v>
      </c>
      <c r="DH118" s="997"/>
      <c r="DI118" s="997"/>
      <c r="DJ118" s="997"/>
      <c r="DK118" s="998"/>
      <c r="DL118" s="999" t="s">
        <v>128</v>
      </c>
      <c r="DM118" s="997"/>
      <c r="DN118" s="997"/>
      <c r="DO118" s="997"/>
      <c r="DP118" s="998"/>
      <c r="DQ118" s="999" t="s">
        <v>449</v>
      </c>
      <c r="DR118" s="997"/>
      <c r="DS118" s="997"/>
      <c r="DT118" s="997"/>
      <c r="DU118" s="998"/>
      <c r="DV118" s="1000" t="s">
        <v>449</v>
      </c>
      <c r="DW118" s="1001"/>
      <c r="DX118" s="1001"/>
      <c r="DY118" s="1001"/>
      <c r="DZ118" s="1002"/>
    </row>
    <row r="119" spans="1:130" s="230" customFormat="1" ht="26.25" customHeight="1">
      <c r="A119" s="1094" t="s">
        <v>446</v>
      </c>
      <c r="B119" s="985"/>
      <c r="C119" s="967" t="s">
        <v>447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128</v>
      </c>
      <c r="AB119" s="938"/>
      <c r="AC119" s="938"/>
      <c r="AD119" s="938"/>
      <c r="AE119" s="939"/>
      <c r="AF119" s="940" t="s">
        <v>449</v>
      </c>
      <c r="AG119" s="938"/>
      <c r="AH119" s="938"/>
      <c r="AI119" s="938"/>
      <c r="AJ119" s="939"/>
      <c r="AK119" s="940">
        <v>269173</v>
      </c>
      <c r="AL119" s="938"/>
      <c r="AM119" s="938"/>
      <c r="AN119" s="938"/>
      <c r="AO119" s="939"/>
      <c r="AP119" s="941">
        <v>6.1</v>
      </c>
      <c r="AQ119" s="942"/>
      <c r="AR119" s="942"/>
      <c r="AS119" s="942"/>
      <c r="AT119" s="943"/>
      <c r="AU119" s="948"/>
      <c r="AV119" s="949"/>
      <c r="AW119" s="949"/>
      <c r="AX119" s="949"/>
      <c r="AY119" s="949"/>
      <c r="AZ119" s="251" t="s">
        <v>187</v>
      </c>
      <c r="BA119" s="251"/>
      <c r="BB119" s="251"/>
      <c r="BC119" s="251"/>
      <c r="BD119" s="251"/>
      <c r="BE119" s="251"/>
      <c r="BF119" s="251"/>
      <c r="BG119" s="251"/>
      <c r="BH119" s="251"/>
      <c r="BI119" s="251"/>
      <c r="BJ119" s="251"/>
      <c r="BK119" s="251"/>
      <c r="BL119" s="251"/>
      <c r="BM119" s="251"/>
      <c r="BN119" s="251"/>
      <c r="BO119" s="1015" t="s">
        <v>474</v>
      </c>
      <c r="BP119" s="1043"/>
      <c r="BQ119" s="1037">
        <v>11873374</v>
      </c>
      <c r="BR119" s="1038"/>
      <c r="BS119" s="1038"/>
      <c r="BT119" s="1038"/>
      <c r="BU119" s="1038"/>
      <c r="BV119" s="1038">
        <v>12430360</v>
      </c>
      <c r="BW119" s="1038"/>
      <c r="BX119" s="1038"/>
      <c r="BY119" s="1038"/>
      <c r="BZ119" s="1038"/>
      <c r="CA119" s="1038">
        <v>12764230</v>
      </c>
      <c r="CB119" s="1038"/>
      <c r="CC119" s="1038"/>
      <c r="CD119" s="1038"/>
      <c r="CE119" s="1038"/>
      <c r="CF119" s="1039"/>
      <c r="CG119" s="1040"/>
      <c r="CH119" s="1040"/>
      <c r="CI119" s="1040"/>
      <c r="CJ119" s="1041"/>
      <c r="CK119" s="988"/>
      <c r="CL119" s="989"/>
      <c r="CM119" s="1011" t="s">
        <v>475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42" t="s">
        <v>128</v>
      </c>
      <c r="DH119" s="1024"/>
      <c r="DI119" s="1024"/>
      <c r="DJ119" s="1024"/>
      <c r="DK119" s="1025"/>
      <c r="DL119" s="1023" t="s">
        <v>128</v>
      </c>
      <c r="DM119" s="1024"/>
      <c r="DN119" s="1024"/>
      <c r="DO119" s="1024"/>
      <c r="DP119" s="1025"/>
      <c r="DQ119" s="1023" t="s">
        <v>449</v>
      </c>
      <c r="DR119" s="1024"/>
      <c r="DS119" s="1024"/>
      <c r="DT119" s="1024"/>
      <c r="DU119" s="1025"/>
      <c r="DV119" s="1026" t="s">
        <v>128</v>
      </c>
      <c r="DW119" s="1027"/>
      <c r="DX119" s="1027"/>
      <c r="DY119" s="1027"/>
      <c r="DZ119" s="1028"/>
    </row>
    <row r="120" spans="1:130" s="230" customFormat="1" ht="26.25" customHeight="1">
      <c r="A120" s="1095"/>
      <c r="B120" s="987"/>
      <c r="C120" s="960" t="s">
        <v>452</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996" t="s">
        <v>128</v>
      </c>
      <c r="AB120" s="997"/>
      <c r="AC120" s="997"/>
      <c r="AD120" s="997"/>
      <c r="AE120" s="998"/>
      <c r="AF120" s="999" t="s">
        <v>128</v>
      </c>
      <c r="AG120" s="997"/>
      <c r="AH120" s="997"/>
      <c r="AI120" s="997"/>
      <c r="AJ120" s="998"/>
      <c r="AK120" s="999" t="s">
        <v>449</v>
      </c>
      <c r="AL120" s="997"/>
      <c r="AM120" s="997"/>
      <c r="AN120" s="997"/>
      <c r="AO120" s="998"/>
      <c r="AP120" s="1000" t="s">
        <v>128</v>
      </c>
      <c r="AQ120" s="1001"/>
      <c r="AR120" s="1001"/>
      <c r="AS120" s="1001"/>
      <c r="AT120" s="1002"/>
      <c r="AU120" s="1029" t="s">
        <v>476</v>
      </c>
      <c r="AV120" s="1030"/>
      <c r="AW120" s="1030"/>
      <c r="AX120" s="1030"/>
      <c r="AY120" s="1031"/>
      <c r="AZ120" s="967" t="s">
        <v>477</v>
      </c>
      <c r="BA120" s="935"/>
      <c r="BB120" s="935"/>
      <c r="BC120" s="935"/>
      <c r="BD120" s="935"/>
      <c r="BE120" s="935"/>
      <c r="BF120" s="935"/>
      <c r="BG120" s="935"/>
      <c r="BH120" s="935"/>
      <c r="BI120" s="935"/>
      <c r="BJ120" s="935"/>
      <c r="BK120" s="935"/>
      <c r="BL120" s="935"/>
      <c r="BM120" s="935"/>
      <c r="BN120" s="935"/>
      <c r="BO120" s="935"/>
      <c r="BP120" s="936"/>
      <c r="BQ120" s="968">
        <v>2999079</v>
      </c>
      <c r="BR120" s="969"/>
      <c r="BS120" s="969"/>
      <c r="BT120" s="969"/>
      <c r="BU120" s="969"/>
      <c r="BV120" s="969">
        <v>3373487</v>
      </c>
      <c r="BW120" s="969"/>
      <c r="BX120" s="969"/>
      <c r="BY120" s="969"/>
      <c r="BZ120" s="969"/>
      <c r="CA120" s="969">
        <v>3912646</v>
      </c>
      <c r="CB120" s="969"/>
      <c r="CC120" s="969"/>
      <c r="CD120" s="969"/>
      <c r="CE120" s="969"/>
      <c r="CF120" s="982">
        <v>88.7</v>
      </c>
      <c r="CG120" s="983"/>
      <c r="CH120" s="983"/>
      <c r="CI120" s="983"/>
      <c r="CJ120" s="983"/>
      <c r="CK120" s="1044" t="s">
        <v>478</v>
      </c>
      <c r="CL120" s="1045"/>
      <c r="CM120" s="1045"/>
      <c r="CN120" s="1045"/>
      <c r="CO120" s="1046"/>
      <c r="CP120" s="1052" t="s">
        <v>479</v>
      </c>
      <c r="CQ120" s="1053"/>
      <c r="CR120" s="1053"/>
      <c r="CS120" s="1053"/>
      <c r="CT120" s="1053"/>
      <c r="CU120" s="1053"/>
      <c r="CV120" s="1053"/>
      <c r="CW120" s="1053"/>
      <c r="CX120" s="1053"/>
      <c r="CY120" s="1053"/>
      <c r="CZ120" s="1053"/>
      <c r="DA120" s="1053"/>
      <c r="DB120" s="1053"/>
      <c r="DC120" s="1053"/>
      <c r="DD120" s="1053"/>
      <c r="DE120" s="1053"/>
      <c r="DF120" s="1054"/>
      <c r="DG120" s="968">
        <v>2644153</v>
      </c>
      <c r="DH120" s="969"/>
      <c r="DI120" s="969"/>
      <c r="DJ120" s="969"/>
      <c r="DK120" s="969"/>
      <c r="DL120" s="969">
        <v>2397294</v>
      </c>
      <c r="DM120" s="969"/>
      <c r="DN120" s="969"/>
      <c r="DO120" s="969"/>
      <c r="DP120" s="969"/>
      <c r="DQ120" s="969">
        <v>2151277</v>
      </c>
      <c r="DR120" s="969"/>
      <c r="DS120" s="969"/>
      <c r="DT120" s="969"/>
      <c r="DU120" s="969"/>
      <c r="DV120" s="970">
        <v>48.8</v>
      </c>
      <c r="DW120" s="970"/>
      <c r="DX120" s="970"/>
      <c r="DY120" s="970"/>
      <c r="DZ120" s="971"/>
    </row>
    <row r="121" spans="1:130" s="230" customFormat="1" ht="26.25" customHeight="1">
      <c r="A121" s="1095"/>
      <c r="B121" s="987"/>
      <c r="C121" s="1012" t="s">
        <v>480</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96" t="s">
        <v>128</v>
      </c>
      <c r="AB121" s="997"/>
      <c r="AC121" s="997"/>
      <c r="AD121" s="997"/>
      <c r="AE121" s="998"/>
      <c r="AF121" s="999" t="s">
        <v>449</v>
      </c>
      <c r="AG121" s="997"/>
      <c r="AH121" s="997"/>
      <c r="AI121" s="997"/>
      <c r="AJ121" s="998"/>
      <c r="AK121" s="999" t="s">
        <v>449</v>
      </c>
      <c r="AL121" s="997"/>
      <c r="AM121" s="997"/>
      <c r="AN121" s="997"/>
      <c r="AO121" s="998"/>
      <c r="AP121" s="1000" t="s">
        <v>128</v>
      </c>
      <c r="AQ121" s="1001"/>
      <c r="AR121" s="1001"/>
      <c r="AS121" s="1001"/>
      <c r="AT121" s="1002"/>
      <c r="AU121" s="1032"/>
      <c r="AV121" s="1033"/>
      <c r="AW121" s="1033"/>
      <c r="AX121" s="1033"/>
      <c r="AY121" s="1034"/>
      <c r="AZ121" s="960" t="s">
        <v>481</v>
      </c>
      <c r="BA121" s="961"/>
      <c r="BB121" s="961"/>
      <c r="BC121" s="961"/>
      <c r="BD121" s="961"/>
      <c r="BE121" s="961"/>
      <c r="BF121" s="961"/>
      <c r="BG121" s="961"/>
      <c r="BH121" s="961"/>
      <c r="BI121" s="961"/>
      <c r="BJ121" s="961"/>
      <c r="BK121" s="961"/>
      <c r="BL121" s="961"/>
      <c r="BM121" s="961"/>
      <c r="BN121" s="961"/>
      <c r="BO121" s="961"/>
      <c r="BP121" s="962"/>
      <c r="BQ121" s="963">
        <v>214100</v>
      </c>
      <c r="BR121" s="964"/>
      <c r="BS121" s="964"/>
      <c r="BT121" s="964"/>
      <c r="BU121" s="964"/>
      <c r="BV121" s="964">
        <v>568139</v>
      </c>
      <c r="BW121" s="964"/>
      <c r="BX121" s="964"/>
      <c r="BY121" s="964"/>
      <c r="BZ121" s="964"/>
      <c r="CA121" s="964">
        <v>454498</v>
      </c>
      <c r="CB121" s="964"/>
      <c r="CC121" s="964"/>
      <c r="CD121" s="964"/>
      <c r="CE121" s="964"/>
      <c r="CF121" s="958">
        <v>10.3</v>
      </c>
      <c r="CG121" s="959"/>
      <c r="CH121" s="959"/>
      <c r="CI121" s="959"/>
      <c r="CJ121" s="959"/>
      <c r="CK121" s="1047"/>
      <c r="CL121" s="1048"/>
      <c r="CM121" s="1048"/>
      <c r="CN121" s="1048"/>
      <c r="CO121" s="1049"/>
      <c r="CP121" s="1057" t="s">
        <v>482</v>
      </c>
      <c r="CQ121" s="1058"/>
      <c r="CR121" s="1058"/>
      <c r="CS121" s="1058"/>
      <c r="CT121" s="1058"/>
      <c r="CU121" s="1058"/>
      <c r="CV121" s="1058"/>
      <c r="CW121" s="1058"/>
      <c r="CX121" s="1058"/>
      <c r="CY121" s="1058"/>
      <c r="CZ121" s="1058"/>
      <c r="DA121" s="1058"/>
      <c r="DB121" s="1058"/>
      <c r="DC121" s="1058"/>
      <c r="DD121" s="1058"/>
      <c r="DE121" s="1058"/>
      <c r="DF121" s="1059"/>
      <c r="DG121" s="963">
        <v>441875</v>
      </c>
      <c r="DH121" s="964"/>
      <c r="DI121" s="964"/>
      <c r="DJ121" s="964"/>
      <c r="DK121" s="964"/>
      <c r="DL121" s="964">
        <v>406145</v>
      </c>
      <c r="DM121" s="964"/>
      <c r="DN121" s="964"/>
      <c r="DO121" s="964"/>
      <c r="DP121" s="964"/>
      <c r="DQ121" s="964">
        <v>376924</v>
      </c>
      <c r="DR121" s="964"/>
      <c r="DS121" s="964"/>
      <c r="DT121" s="964"/>
      <c r="DU121" s="964"/>
      <c r="DV121" s="965">
        <v>8.5</v>
      </c>
      <c r="DW121" s="965"/>
      <c r="DX121" s="965"/>
      <c r="DY121" s="965"/>
      <c r="DZ121" s="966"/>
    </row>
    <row r="122" spans="1:130" s="230" customFormat="1" ht="26.25" customHeight="1">
      <c r="A122" s="1095"/>
      <c r="B122" s="987"/>
      <c r="C122" s="960" t="s">
        <v>462</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996" t="s">
        <v>449</v>
      </c>
      <c r="AB122" s="997"/>
      <c r="AC122" s="997"/>
      <c r="AD122" s="997"/>
      <c r="AE122" s="998"/>
      <c r="AF122" s="999" t="s">
        <v>128</v>
      </c>
      <c r="AG122" s="997"/>
      <c r="AH122" s="997"/>
      <c r="AI122" s="997"/>
      <c r="AJ122" s="998"/>
      <c r="AK122" s="999" t="s">
        <v>128</v>
      </c>
      <c r="AL122" s="997"/>
      <c r="AM122" s="997"/>
      <c r="AN122" s="997"/>
      <c r="AO122" s="998"/>
      <c r="AP122" s="1000" t="s">
        <v>449</v>
      </c>
      <c r="AQ122" s="1001"/>
      <c r="AR122" s="1001"/>
      <c r="AS122" s="1001"/>
      <c r="AT122" s="1002"/>
      <c r="AU122" s="1032"/>
      <c r="AV122" s="1033"/>
      <c r="AW122" s="1033"/>
      <c r="AX122" s="1033"/>
      <c r="AY122" s="1034"/>
      <c r="AZ122" s="1011" t="s">
        <v>483</v>
      </c>
      <c r="BA122" s="1003"/>
      <c r="BB122" s="1003"/>
      <c r="BC122" s="1003"/>
      <c r="BD122" s="1003"/>
      <c r="BE122" s="1003"/>
      <c r="BF122" s="1003"/>
      <c r="BG122" s="1003"/>
      <c r="BH122" s="1003"/>
      <c r="BI122" s="1003"/>
      <c r="BJ122" s="1003"/>
      <c r="BK122" s="1003"/>
      <c r="BL122" s="1003"/>
      <c r="BM122" s="1003"/>
      <c r="BN122" s="1003"/>
      <c r="BO122" s="1003"/>
      <c r="BP122" s="1004"/>
      <c r="BQ122" s="1037">
        <v>5442467</v>
      </c>
      <c r="BR122" s="1038"/>
      <c r="BS122" s="1038"/>
      <c r="BT122" s="1038"/>
      <c r="BU122" s="1038"/>
      <c r="BV122" s="1038">
        <v>5816877</v>
      </c>
      <c r="BW122" s="1038"/>
      <c r="BX122" s="1038"/>
      <c r="BY122" s="1038"/>
      <c r="BZ122" s="1038"/>
      <c r="CA122" s="1038">
        <v>5450376</v>
      </c>
      <c r="CB122" s="1038"/>
      <c r="CC122" s="1038"/>
      <c r="CD122" s="1038"/>
      <c r="CE122" s="1038"/>
      <c r="CF122" s="1055">
        <v>123.5</v>
      </c>
      <c r="CG122" s="1056"/>
      <c r="CH122" s="1056"/>
      <c r="CI122" s="1056"/>
      <c r="CJ122" s="1056"/>
      <c r="CK122" s="1047"/>
      <c r="CL122" s="1048"/>
      <c r="CM122" s="1048"/>
      <c r="CN122" s="1048"/>
      <c r="CO122" s="1049"/>
      <c r="CP122" s="1057" t="s">
        <v>484</v>
      </c>
      <c r="CQ122" s="1058"/>
      <c r="CR122" s="1058"/>
      <c r="CS122" s="1058"/>
      <c r="CT122" s="1058"/>
      <c r="CU122" s="1058"/>
      <c r="CV122" s="1058"/>
      <c r="CW122" s="1058"/>
      <c r="CX122" s="1058"/>
      <c r="CY122" s="1058"/>
      <c r="CZ122" s="1058"/>
      <c r="DA122" s="1058"/>
      <c r="DB122" s="1058"/>
      <c r="DC122" s="1058"/>
      <c r="DD122" s="1058"/>
      <c r="DE122" s="1058"/>
      <c r="DF122" s="1059"/>
      <c r="DG122" s="963">
        <v>247107</v>
      </c>
      <c r="DH122" s="964"/>
      <c r="DI122" s="964"/>
      <c r="DJ122" s="964"/>
      <c r="DK122" s="964"/>
      <c r="DL122" s="964">
        <v>249597</v>
      </c>
      <c r="DM122" s="964"/>
      <c r="DN122" s="964"/>
      <c r="DO122" s="964"/>
      <c r="DP122" s="964"/>
      <c r="DQ122" s="964">
        <v>273408</v>
      </c>
      <c r="DR122" s="964"/>
      <c r="DS122" s="964"/>
      <c r="DT122" s="964"/>
      <c r="DU122" s="964"/>
      <c r="DV122" s="965">
        <v>6.2</v>
      </c>
      <c r="DW122" s="965"/>
      <c r="DX122" s="965"/>
      <c r="DY122" s="965"/>
      <c r="DZ122" s="966"/>
    </row>
    <row r="123" spans="1:130" s="230" customFormat="1" ht="26.25" customHeight="1">
      <c r="A123" s="1095"/>
      <c r="B123" s="987"/>
      <c r="C123" s="960" t="s">
        <v>468</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996" t="s">
        <v>449</v>
      </c>
      <c r="AB123" s="997"/>
      <c r="AC123" s="997"/>
      <c r="AD123" s="997"/>
      <c r="AE123" s="998"/>
      <c r="AF123" s="999" t="s">
        <v>449</v>
      </c>
      <c r="AG123" s="997"/>
      <c r="AH123" s="997"/>
      <c r="AI123" s="997"/>
      <c r="AJ123" s="998"/>
      <c r="AK123" s="999" t="s">
        <v>128</v>
      </c>
      <c r="AL123" s="997"/>
      <c r="AM123" s="997"/>
      <c r="AN123" s="997"/>
      <c r="AO123" s="998"/>
      <c r="AP123" s="1000" t="s">
        <v>128</v>
      </c>
      <c r="AQ123" s="1001"/>
      <c r="AR123" s="1001"/>
      <c r="AS123" s="1001"/>
      <c r="AT123" s="1002"/>
      <c r="AU123" s="1035"/>
      <c r="AV123" s="1036"/>
      <c r="AW123" s="1036"/>
      <c r="AX123" s="1036"/>
      <c r="AY123" s="1036"/>
      <c r="AZ123" s="251" t="s">
        <v>187</v>
      </c>
      <c r="BA123" s="251"/>
      <c r="BB123" s="251"/>
      <c r="BC123" s="251"/>
      <c r="BD123" s="251"/>
      <c r="BE123" s="251"/>
      <c r="BF123" s="251"/>
      <c r="BG123" s="251"/>
      <c r="BH123" s="251"/>
      <c r="BI123" s="251"/>
      <c r="BJ123" s="251"/>
      <c r="BK123" s="251"/>
      <c r="BL123" s="251"/>
      <c r="BM123" s="251"/>
      <c r="BN123" s="251"/>
      <c r="BO123" s="1015" t="s">
        <v>485</v>
      </c>
      <c r="BP123" s="1043"/>
      <c r="BQ123" s="1101">
        <v>8655646</v>
      </c>
      <c r="BR123" s="1102"/>
      <c r="BS123" s="1102"/>
      <c r="BT123" s="1102"/>
      <c r="BU123" s="1102"/>
      <c r="BV123" s="1102">
        <v>9758503</v>
      </c>
      <c r="BW123" s="1102"/>
      <c r="BX123" s="1102"/>
      <c r="BY123" s="1102"/>
      <c r="BZ123" s="1102"/>
      <c r="CA123" s="1102">
        <v>9817520</v>
      </c>
      <c r="CB123" s="1102"/>
      <c r="CC123" s="1102"/>
      <c r="CD123" s="1102"/>
      <c r="CE123" s="1102"/>
      <c r="CF123" s="1039"/>
      <c r="CG123" s="1040"/>
      <c r="CH123" s="1040"/>
      <c r="CI123" s="1040"/>
      <c r="CJ123" s="1041"/>
      <c r="CK123" s="1047"/>
      <c r="CL123" s="1048"/>
      <c r="CM123" s="1048"/>
      <c r="CN123" s="1048"/>
      <c r="CO123" s="1049"/>
      <c r="CP123" s="1057" t="s">
        <v>486</v>
      </c>
      <c r="CQ123" s="1058"/>
      <c r="CR123" s="1058"/>
      <c r="CS123" s="1058"/>
      <c r="CT123" s="1058"/>
      <c r="CU123" s="1058"/>
      <c r="CV123" s="1058"/>
      <c r="CW123" s="1058"/>
      <c r="CX123" s="1058"/>
      <c r="CY123" s="1058"/>
      <c r="CZ123" s="1058"/>
      <c r="DA123" s="1058"/>
      <c r="DB123" s="1058"/>
      <c r="DC123" s="1058"/>
      <c r="DD123" s="1058"/>
      <c r="DE123" s="1058"/>
      <c r="DF123" s="1059"/>
      <c r="DG123" s="996">
        <v>101426</v>
      </c>
      <c r="DH123" s="997"/>
      <c r="DI123" s="997"/>
      <c r="DJ123" s="997"/>
      <c r="DK123" s="998"/>
      <c r="DL123" s="999">
        <v>100439</v>
      </c>
      <c r="DM123" s="997"/>
      <c r="DN123" s="997"/>
      <c r="DO123" s="997"/>
      <c r="DP123" s="998"/>
      <c r="DQ123" s="999">
        <v>96021</v>
      </c>
      <c r="DR123" s="997"/>
      <c r="DS123" s="997"/>
      <c r="DT123" s="997"/>
      <c r="DU123" s="998"/>
      <c r="DV123" s="1000">
        <v>2.2000000000000002</v>
      </c>
      <c r="DW123" s="1001"/>
      <c r="DX123" s="1001"/>
      <c r="DY123" s="1001"/>
      <c r="DZ123" s="1002"/>
    </row>
    <row r="124" spans="1:130" s="230" customFormat="1" ht="26.25" customHeight="1" thickBot="1">
      <c r="A124" s="1095"/>
      <c r="B124" s="987"/>
      <c r="C124" s="960" t="s">
        <v>471</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996" t="s">
        <v>128</v>
      </c>
      <c r="AB124" s="997"/>
      <c r="AC124" s="997"/>
      <c r="AD124" s="997"/>
      <c r="AE124" s="998"/>
      <c r="AF124" s="999" t="s">
        <v>449</v>
      </c>
      <c r="AG124" s="997"/>
      <c r="AH124" s="997"/>
      <c r="AI124" s="997"/>
      <c r="AJ124" s="998"/>
      <c r="AK124" s="999" t="s">
        <v>128</v>
      </c>
      <c r="AL124" s="997"/>
      <c r="AM124" s="997"/>
      <c r="AN124" s="997"/>
      <c r="AO124" s="998"/>
      <c r="AP124" s="1000" t="s">
        <v>449</v>
      </c>
      <c r="AQ124" s="1001"/>
      <c r="AR124" s="1001"/>
      <c r="AS124" s="1001"/>
      <c r="AT124" s="1002"/>
      <c r="AU124" s="1097" t="s">
        <v>487</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v>92</v>
      </c>
      <c r="BR124" s="1065"/>
      <c r="BS124" s="1065"/>
      <c r="BT124" s="1065"/>
      <c r="BU124" s="1065"/>
      <c r="BV124" s="1065">
        <v>65.599999999999994</v>
      </c>
      <c r="BW124" s="1065"/>
      <c r="BX124" s="1065"/>
      <c r="BY124" s="1065"/>
      <c r="BZ124" s="1065"/>
      <c r="CA124" s="1065">
        <v>66.7</v>
      </c>
      <c r="CB124" s="1065"/>
      <c r="CC124" s="1065"/>
      <c r="CD124" s="1065"/>
      <c r="CE124" s="1065"/>
      <c r="CF124" s="1066"/>
      <c r="CG124" s="1067"/>
      <c r="CH124" s="1067"/>
      <c r="CI124" s="1067"/>
      <c r="CJ124" s="1068"/>
      <c r="CK124" s="1050"/>
      <c r="CL124" s="1050"/>
      <c r="CM124" s="1050"/>
      <c r="CN124" s="1050"/>
      <c r="CO124" s="1051"/>
      <c r="CP124" s="1057" t="s">
        <v>488</v>
      </c>
      <c r="CQ124" s="1058"/>
      <c r="CR124" s="1058"/>
      <c r="CS124" s="1058"/>
      <c r="CT124" s="1058"/>
      <c r="CU124" s="1058"/>
      <c r="CV124" s="1058"/>
      <c r="CW124" s="1058"/>
      <c r="CX124" s="1058"/>
      <c r="CY124" s="1058"/>
      <c r="CZ124" s="1058"/>
      <c r="DA124" s="1058"/>
      <c r="DB124" s="1058"/>
      <c r="DC124" s="1058"/>
      <c r="DD124" s="1058"/>
      <c r="DE124" s="1058"/>
      <c r="DF124" s="1059"/>
      <c r="DG124" s="1042" t="s">
        <v>449</v>
      </c>
      <c r="DH124" s="1024"/>
      <c r="DI124" s="1024"/>
      <c r="DJ124" s="1024"/>
      <c r="DK124" s="1025"/>
      <c r="DL124" s="1023" t="s">
        <v>128</v>
      </c>
      <c r="DM124" s="1024"/>
      <c r="DN124" s="1024"/>
      <c r="DO124" s="1024"/>
      <c r="DP124" s="1025"/>
      <c r="DQ124" s="1023" t="s">
        <v>128</v>
      </c>
      <c r="DR124" s="1024"/>
      <c r="DS124" s="1024"/>
      <c r="DT124" s="1024"/>
      <c r="DU124" s="1025"/>
      <c r="DV124" s="1026" t="s">
        <v>128</v>
      </c>
      <c r="DW124" s="1027"/>
      <c r="DX124" s="1027"/>
      <c r="DY124" s="1027"/>
      <c r="DZ124" s="1028"/>
    </row>
    <row r="125" spans="1:130" s="230" customFormat="1" ht="26.25" customHeight="1">
      <c r="A125" s="1095"/>
      <c r="B125" s="987"/>
      <c r="C125" s="960" t="s">
        <v>473</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996" t="s">
        <v>449</v>
      </c>
      <c r="AB125" s="997"/>
      <c r="AC125" s="997"/>
      <c r="AD125" s="997"/>
      <c r="AE125" s="998"/>
      <c r="AF125" s="999" t="s">
        <v>128</v>
      </c>
      <c r="AG125" s="997"/>
      <c r="AH125" s="997"/>
      <c r="AI125" s="997"/>
      <c r="AJ125" s="998"/>
      <c r="AK125" s="999" t="s">
        <v>128</v>
      </c>
      <c r="AL125" s="997"/>
      <c r="AM125" s="997"/>
      <c r="AN125" s="997"/>
      <c r="AO125" s="998"/>
      <c r="AP125" s="1000" t="s">
        <v>128</v>
      </c>
      <c r="AQ125" s="1001"/>
      <c r="AR125" s="1001"/>
      <c r="AS125" s="1001"/>
      <c r="AT125" s="100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0" t="s">
        <v>489</v>
      </c>
      <c r="CL125" s="1045"/>
      <c r="CM125" s="1045"/>
      <c r="CN125" s="1045"/>
      <c r="CO125" s="1046"/>
      <c r="CP125" s="967" t="s">
        <v>490</v>
      </c>
      <c r="CQ125" s="935"/>
      <c r="CR125" s="935"/>
      <c r="CS125" s="935"/>
      <c r="CT125" s="935"/>
      <c r="CU125" s="935"/>
      <c r="CV125" s="935"/>
      <c r="CW125" s="935"/>
      <c r="CX125" s="935"/>
      <c r="CY125" s="935"/>
      <c r="CZ125" s="935"/>
      <c r="DA125" s="935"/>
      <c r="DB125" s="935"/>
      <c r="DC125" s="935"/>
      <c r="DD125" s="935"/>
      <c r="DE125" s="935"/>
      <c r="DF125" s="936"/>
      <c r="DG125" s="968" t="s">
        <v>449</v>
      </c>
      <c r="DH125" s="969"/>
      <c r="DI125" s="969"/>
      <c r="DJ125" s="969"/>
      <c r="DK125" s="969"/>
      <c r="DL125" s="969" t="s">
        <v>449</v>
      </c>
      <c r="DM125" s="969"/>
      <c r="DN125" s="969"/>
      <c r="DO125" s="969"/>
      <c r="DP125" s="969"/>
      <c r="DQ125" s="969" t="s">
        <v>449</v>
      </c>
      <c r="DR125" s="969"/>
      <c r="DS125" s="969"/>
      <c r="DT125" s="969"/>
      <c r="DU125" s="969"/>
      <c r="DV125" s="970" t="s">
        <v>128</v>
      </c>
      <c r="DW125" s="970"/>
      <c r="DX125" s="970"/>
      <c r="DY125" s="970"/>
      <c r="DZ125" s="971"/>
    </row>
    <row r="126" spans="1:130" s="230" customFormat="1" ht="26.25" customHeight="1" thickBot="1">
      <c r="A126" s="1095"/>
      <c r="B126" s="987"/>
      <c r="C126" s="960" t="s">
        <v>475</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996" t="s">
        <v>449</v>
      </c>
      <c r="AB126" s="997"/>
      <c r="AC126" s="997"/>
      <c r="AD126" s="997"/>
      <c r="AE126" s="998"/>
      <c r="AF126" s="999" t="s">
        <v>449</v>
      </c>
      <c r="AG126" s="997"/>
      <c r="AH126" s="997"/>
      <c r="AI126" s="997"/>
      <c r="AJ126" s="998"/>
      <c r="AK126" s="999" t="s">
        <v>449</v>
      </c>
      <c r="AL126" s="997"/>
      <c r="AM126" s="997"/>
      <c r="AN126" s="997"/>
      <c r="AO126" s="998"/>
      <c r="AP126" s="1000" t="s">
        <v>128</v>
      </c>
      <c r="AQ126" s="1001"/>
      <c r="AR126" s="1001"/>
      <c r="AS126" s="1001"/>
      <c r="AT126" s="100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1"/>
      <c r="CL126" s="1048"/>
      <c r="CM126" s="1048"/>
      <c r="CN126" s="1048"/>
      <c r="CO126" s="1049"/>
      <c r="CP126" s="960" t="s">
        <v>491</v>
      </c>
      <c r="CQ126" s="961"/>
      <c r="CR126" s="961"/>
      <c r="CS126" s="961"/>
      <c r="CT126" s="961"/>
      <c r="CU126" s="961"/>
      <c r="CV126" s="961"/>
      <c r="CW126" s="961"/>
      <c r="CX126" s="961"/>
      <c r="CY126" s="961"/>
      <c r="CZ126" s="961"/>
      <c r="DA126" s="961"/>
      <c r="DB126" s="961"/>
      <c r="DC126" s="961"/>
      <c r="DD126" s="961"/>
      <c r="DE126" s="961"/>
      <c r="DF126" s="962"/>
      <c r="DG126" s="963" t="s">
        <v>128</v>
      </c>
      <c r="DH126" s="964"/>
      <c r="DI126" s="964"/>
      <c r="DJ126" s="964"/>
      <c r="DK126" s="964"/>
      <c r="DL126" s="964" t="s">
        <v>128</v>
      </c>
      <c r="DM126" s="964"/>
      <c r="DN126" s="964"/>
      <c r="DO126" s="964"/>
      <c r="DP126" s="964"/>
      <c r="DQ126" s="964" t="s">
        <v>128</v>
      </c>
      <c r="DR126" s="964"/>
      <c r="DS126" s="964"/>
      <c r="DT126" s="964"/>
      <c r="DU126" s="964"/>
      <c r="DV126" s="965" t="s">
        <v>128</v>
      </c>
      <c r="DW126" s="965"/>
      <c r="DX126" s="965"/>
      <c r="DY126" s="965"/>
      <c r="DZ126" s="966"/>
    </row>
    <row r="127" spans="1:130" s="230" customFormat="1" ht="26.25" customHeight="1">
      <c r="A127" s="1096"/>
      <c r="B127" s="989"/>
      <c r="C127" s="1011" t="s">
        <v>492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96" t="s">
        <v>449</v>
      </c>
      <c r="AB127" s="997"/>
      <c r="AC127" s="997"/>
      <c r="AD127" s="997"/>
      <c r="AE127" s="998"/>
      <c r="AF127" s="999" t="s">
        <v>128</v>
      </c>
      <c r="AG127" s="997"/>
      <c r="AH127" s="997"/>
      <c r="AI127" s="997"/>
      <c r="AJ127" s="998"/>
      <c r="AK127" s="999" t="s">
        <v>128</v>
      </c>
      <c r="AL127" s="997"/>
      <c r="AM127" s="997"/>
      <c r="AN127" s="997"/>
      <c r="AO127" s="998"/>
      <c r="AP127" s="1000" t="s">
        <v>449</v>
      </c>
      <c r="AQ127" s="1001"/>
      <c r="AR127" s="1001"/>
      <c r="AS127" s="1001"/>
      <c r="AT127" s="1002"/>
      <c r="AU127" s="232"/>
      <c r="AV127" s="232"/>
      <c r="AW127" s="232"/>
      <c r="AX127" s="1069" t="s">
        <v>493</v>
      </c>
      <c r="AY127" s="1070"/>
      <c r="AZ127" s="1070"/>
      <c r="BA127" s="1070"/>
      <c r="BB127" s="1070"/>
      <c r="BC127" s="1070"/>
      <c r="BD127" s="1070"/>
      <c r="BE127" s="1071"/>
      <c r="BF127" s="1072" t="s">
        <v>494</v>
      </c>
      <c r="BG127" s="1070"/>
      <c r="BH127" s="1070"/>
      <c r="BI127" s="1070"/>
      <c r="BJ127" s="1070"/>
      <c r="BK127" s="1070"/>
      <c r="BL127" s="1071"/>
      <c r="BM127" s="1072" t="s">
        <v>495</v>
      </c>
      <c r="BN127" s="1070"/>
      <c r="BO127" s="1070"/>
      <c r="BP127" s="1070"/>
      <c r="BQ127" s="1070"/>
      <c r="BR127" s="1070"/>
      <c r="BS127" s="1071"/>
      <c r="BT127" s="1072" t="s">
        <v>496</v>
      </c>
      <c r="BU127" s="1070"/>
      <c r="BV127" s="1070"/>
      <c r="BW127" s="1070"/>
      <c r="BX127" s="1070"/>
      <c r="BY127" s="1070"/>
      <c r="BZ127" s="1093"/>
      <c r="CA127" s="232"/>
      <c r="CB127" s="232"/>
      <c r="CC127" s="232"/>
      <c r="CD127" s="255"/>
      <c r="CE127" s="255"/>
      <c r="CF127" s="255"/>
      <c r="CG127" s="232"/>
      <c r="CH127" s="232"/>
      <c r="CI127" s="232"/>
      <c r="CJ127" s="254"/>
      <c r="CK127" s="1061"/>
      <c r="CL127" s="1048"/>
      <c r="CM127" s="1048"/>
      <c r="CN127" s="1048"/>
      <c r="CO127" s="1049"/>
      <c r="CP127" s="960" t="s">
        <v>497</v>
      </c>
      <c r="CQ127" s="961"/>
      <c r="CR127" s="961"/>
      <c r="CS127" s="961"/>
      <c r="CT127" s="961"/>
      <c r="CU127" s="961"/>
      <c r="CV127" s="961"/>
      <c r="CW127" s="961"/>
      <c r="CX127" s="961"/>
      <c r="CY127" s="961"/>
      <c r="CZ127" s="961"/>
      <c r="DA127" s="961"/>
      <c r="DB127" s="961"/>
      <c r="DC127" s="961"/>
      <c r="DD127" s="961"/>
      <c r="DE127" s="961"/>
      <c r="DF127" s="962"/>
      <c r="DG127" s="963" t="s">
        <v>449</v>
      </c>
      <c r="DH127" s="964"/>
      <c r="DI127" s="964"/>
      <c r="DJ127" s="964"/>
      <c r="DK127" s="964"/>
      <c r="DL127" s="964" t="s">
        <v>449</v>
      </c>
      <c r="DM127" s="964"/>
      <c r="DN127" s="964"/>
      <c r="DO127" s="964"/>
      <c r="DP127" s="964"/>
      <c r="DQ127" s="964" t="s">
        <v>128</v>
      </c>
      <c r="DR127" s="964"/>
      <c r="DS127" s="964"/>
      <c r="DT127" s="964"/>
      <c r="DU127" s="964"/>
      <c r="DV127" s="965" t="s">
        <v>128</v>
      </c>
      <c r="DW127" s="965"/>
      <c r="DX127" s="965"/>
      <c r="DY127" s="965"/>
      <c r="DZ127" s="966"/>
    </row>
    <row r="128" spans="1:130" s="230" customFormat="1" ht="26.25" customHeight="1" thickBot="1">
      <c r="A128" s="1079" t="s">
        <v>498</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499</v>
      </c>
      <c r="X128" s="1081"/>
      <c r="Y128" s="1081"/>
      <c r="Z128" s="1082"/>
      <c r="AA128" s="1083">
        <v>582</v>
      </c>
      <c r="AB128" s="1084"/>
      <c r="AC128" s="1084"/>
      <c r="AD128" s="1084"/>
      <c r="AE128" s="1085"/>
      <c r="AF128" s="1086">
        <v>97477</v>
      </c>
      <c r="AG128" s="1084"/>
      <c r="AH128" s="1084"/>
      <c r="AI128" s="1084"/>
      <c r="AJ128" s="1085"/>
      <c r="AK128" s="1086">
        <v>393625</v>
      </c>
      <c r="AL128" s="1084"/>
      <c r="AM128" s="1084"/>
      <c r="AN128" s="1084"/>
      <c r="AO128" s="1085"/>
      <c r="AP128" s="1087"/>
      <c r="AQ128" s="1088"/>
      <c r="AR128" s="1088"/>
      <c r="AS128" s="1088"/>
      <c r="AT128" s="1089"/>
      <c r="AU128" s="232"/>
      <c r="AV128" s="232"/>
      <c r="AW128" s="232"/>
      <c r="AX128" s="934" t="s">
        <v>500</v>
      </c>
      <c r="AY128" s="935"/>
      <c r="AZ128" s="935"/>
      <c r="BA128" s="935"/>
      <c r="BB128" s="935"/>
      <c r="BC128" s="935"/>
      <c r="BD128" s="935"/>
      <c r="BE128" s="936"/>
      <c r="BF128" s="1090" t="s">
        <v>128</v>
      </c>
      <c r="BG128" s="1091"/>
      <c r="BH128" s="1091"/>
      <c r="BI128" s="1091"/>
      <c r="BJ128" s="1091"/>
      <c r="BK128" s="1091"/>
      <c r="BL128" s="1092"/>
      <c r="BM128" s="1090">
        <v>15</v>
      </c>
      <c r="BN128" s="1091"/>
      <c r="BO128" s="1091"/>
      <c r="BP128" s="1091"/>
      <c r="BQ128" s="1091"/>
      <c r="BR128" s="1091"/>
      <c r="BS128" s="1092"/>
      <c r="BT128" s="1090">
        <v>20</v>
      </c>
      <c r="BU128" s="1091"/>
      <c r="BV128" s="1091"/>
      <c r="BW128" s="1091"/>
      <c r="BX128" s="1091"/>
      <c r="BY128" s="1091"/>
      <c r="BZ128" s="1114"/>
      <c r="CA128" s="255"/>
      <c r="CB128" s="255"/>
      <c r="CC128" s="255"/>
      <c r="CD128" s="255"/>
      <c r="CE128" s="255"/>
      <c r="CF128" s="255"/>
      <c r="CG128" s="232"/>
      <c r="CH128" s="232"/>
      <c r="CI128" s="232"/>
      <c r="CJ128" s="254"/>
      <c r="CK128" s="1062"/>
      <c r="CL128" s="1063"/>
      <c r="CM128" s="1063"/>
      <c r="CN128" s="1063"/>
      <c r="CO128" s="1064"/>
      <c r="CP128" s="1073" t="s">
        <v>501</v>
      </c>
      <c r="CQ128" s="762"/>
      <c r="CR128" s="762"/>
      <c r="CS128" s="762"/>
      <c r="CT128" s="762"/>
      <c r="CU128" s="762"/>
      <c r="CV128" s="762"/>
      <c r="CW128" s="762"/>
      <c r="CX128" s="762"/>
      <c r="CY128" s="762"/>
      <c r="CZ128" s="762"/>
      <c r="DA128" s="762"/>
      <c r="DB128" s="762"/>
      <c r="DC128" s="762"/>
      <c r="DD128" s="762"/>
      <c r="DE128" s="762"/>
      <c r="DF128" s="1074"/>
      <c r="DG128" s="1075">
        <v>4321</v>
      </c>
      <c r="DH128" s="1076"/>
      <c r="DI128" s="1076"/>
      <c r="DJ128" s="1076"/>
      <c r="DK128" s="1076"/>
      <c r="DL128" s="1076">
        <v>3560</v>
      </c>
      <c r="DM128" s="1076"/>
      <c r="DN128" s="1076"/>
      <c r="DO128" s="1076"/>
      <c r="DP128" s="1076"/>
      <c r="DQ128" s="1076">
        <v>2840</v>
      </c>
      <c r="DR128" s="1076"/>
      <c r="DS128" s="1076"/>
      <c r="DT128" s="1076"/>
      <c r="DU128" s="1076"/>
      <c r="DV128" s="1077">
        <v>0.1</v>
      </c>
      <c r="DW128" s="1077"/>
      <c r="DX128" s="1077"/>
      <c r="DY128" s="1077"/>
      <c r="DZ128" s="1078"/>
    </row>
    <row r="129" spans="1:131" s="230" customFormat="1" ht="26.25" customHeight="1">
      <c r="A129" s="972" t="s">
        <v>109</v>
      </c>
      <c r="B129" s="973"/>
      <c r="C129" s="973"/>
      <c r="D129" s="973"/>
      <c r="E129" s="973"/>
      <c r="F129" s="973"/>
      <c r="G129" s="973"/>
      <c r="H129" s="973"/>
      <c r="I129" s="973"/>
      <c r="J129" s="973"/>
      <c r="K129" s="973"/>
      <c r="L129" s="973"/>
      <c r="M129" s="973"/>
      <c r="N129" s="973"/>
      <c r="O129" s="973"/>
      <c r="P129" s="973"/>
      <c r="Q129" s="973"/>
      <c r="R129" s="973"/>
      <c r="S129" s="973"/>
      <c r="T129" s="973"/>
      <c r="U129" s="973"/>
      <c r="V129" s="973"/>
      <c r="W129" s="1108" t="s">
        <v>502</v>
      </c>
      <c r="X129" s="1109"/>
      <c r="Y129" s="1109"/>
      <c r="Z129" s="1110"/>
      <c r="AA129" s="996">
        <v>4027631</v>
      </c>
      <c r="AB129" s="997"/>
      <c r="AC129" s="997"/>
      <c r="AD129" s="997"/>
      <c r="AE129" s="998"/>
      <c r="AF129" s="999">
        <v>4629210</v>
      </c>
      <c r="AG129" s="997"/>
      <c r="AH129" s="997"/>
      <c r="AI129" s="997"/>
      <c r="AJ129" s="998"/>
      <c r="AK129" s="999">
        <v>4946951</v>
      </c>
      <c r="AL129" s="997"/>
      <c r="AM129" s="997"/>
      <c r="AN129" s="997"/>
      <c r="AO129" s="998"/>
      <c r="AP129" s="1111"/>
      <c r="AQ129" s="1112"/>
      <c r="AR129" s="1112"/>
      <c r="AS129" s="1112"/>
      <c r="AT129" s="1113"/>
      <c r="AU129" s="233"/>
      <c r="AV129" s="233"/>
      <c r="AW129" s="233"/>
      <c r="AX129" s="1103" t="s">
        <v>503</v>
      </c>
      <c r="AY129" s="961"/>
      <c r="AZ129" s="961"/>
      <c r="BA129" s="961"/>
      <c r="BB129" s="961"/>
      <c r="BC129" s="961"/>
      <c r="BD129" s="961"/>
      <c r="BE129" s="962"/>
      <c r="BF129" s="1104" t="s">
        <v>449</v>
      </c>
      <c r="BG129" s="1105"/>
      <c r="BH129" s="1105"/>
      <c r="BI129" s="1105"/>
      <c r="BJ129" s="1105"/>
      <c r="BK129" s="1105"/>
      <c r="BL129" s="1106"/>
      <c r="BM129" s="1104">
        <v>20</v>
      </c>
      <c r="BN129" s="1105"/>
      <c r="BO129" s="1105"/>
      <c r="BP129" s="1105"/>
      <c r="BQ129" s="1105"/>
      <c r="BR129" s="1105"/>
      <c r="BS129" s="1106"/>
      <c r="BT129" s="1104">
        <v>30</v>
      </c>
      <c r="BU129" s="1105"/>
      <c r="BV129" s="1105"/>
      <c r="BW129" s="1105"/>
      <c r="BX129" s="1105"/>
      <c r="BY129" s="1105"/>
      <c r="BZ129" s="110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72" t="s">
        <v>504</v>
      </c>
      <c r="B130" s="973"/>
      <c r="C130" s="973"/>
      <c r="D130" s="973"/>
      <c r="E130" s="973"/>
      <c r="F130" s="973"/>
      <c r="G130" s="973"/>
      <c r="H130" s="973"/>
      <c r="I130" s="973"/>
      <c r="J130" s="973"/>
      <c r="K130" s="973"/>
      <c r="L130" s="973"/>
      <c r="M130" s="973"/>
      <c r="N130" s="973"/>
      <c r="O130" s="973"/>
      <c r="P130" s="973"/>
      <c r="Q130" s="973"/>
      <c r="R130" s="973"/>
      <c r="S130" s="973"/>
      <c r="T130" s="973"/>
      <c r="U130" s="973"/>
      <c r="V130" s="973"/>
      <c r="W130" s="1108" t="s">
        <v>505</v>
      </c>
      <c r="X130" s="1109"/>
      <c r="Y130" s="1109"/>
      <c r="Z130" s="1110"/>
      <c r="AA130" s="996">
        <v>532200</v>
      </c>
      <c r="AB130" s="997"/>
      <c r="AC130" s="997"/>
      <c r="AD130" s="997"/>
      <c r="AE130" s="998"/>
      <c r="AF130" s="999">
        <v>560638</v>
      </c>
      <c r="AG130" s="997"/>
      <c r="AH130" s="997"/>
      <c r="AI130" s="997"/>
      <c r="AJ130" s="998"/>
      <c r="AK130" s="999">
        <v>534669</v>
      </c>
      <c r="AL130" s="997"/>
      <c r="AM130" s="997"/>
      <c r="AN130" s="997"/>
      <c r="AO130" s="998"/>
      <c r="AP130" s="1111"/>
      <c r="AQ130" s="1112"/>
      <c r="AR130" s="1112"/>
      <c r="AS130" s="1112"/>
      <c r="AT130" s="1113"/>
      <c r="AU130" s="233"/>
      <c r="AV130" s="233"/>
      <c r="AW130" s="233"/>
      <c r="AX130" s="1103" t="s">
        <v>506</v>
      </c>
      <c r="AY130" s="961"/>
      <c r="AZ130" s="961"/>
      <c r="BA130" s="961"/>
      <c r="BB130" s="961"/>
      <c r="BC130" s="961"/>
      <c r="BD130" s="961"/>
      <c r="BE130" s="962"/>
      <c r="BF130" s="1139">
        <v>7.6</v>
      </c>
      <c r="BG130" s="1140"/>
      <c r="BH130" s="1140"/>
      <c r="BI130" s="1140"/>
      <c r="BJ130" s="1140"/>
      <c r="BK130" s="1140"/>
      <c r="BL130" s="1141"/>
      <c r="BM130" s="1139">
        <v>25</v>
      </c>
      <c r="BN130" s="1140"/>
      <c r="BO130" s="1140"/>
      <c r="BP130" s="1140"/>
      <c r="BQ130" s="1140"/>
      <c r="BR130" s="1140"/>
      <c r="BS130" s="1141"/>
      <c r="BT130" s="1139">
        <v>35</v>
      </c>
      <c r="BU130" s="1140"/>
      <c r="BV130" s="1140"/>
      <c r="BW130" s="1140"/>
      <c r="BX130" s="1140"/>
      <c r="BY130" s="1140"/>
      <c r="BZ130" s="114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507</v>
      </c>
      <c r="X131" s="1146"/>
      <c r="Y131" s="1146"/>
      <c r="Z131" s="1147"/>
      <c r="AA131" s="1042">
        <v>3495431</v>
      </c>
      <c r="AB131" s="1024"/>
      <c r="AC131" s="1024"/>
      <c r="AD131" s="1024"/>
      <c r="AE131" s="1025"/>
      <c r="AF131" s="1023">
        <v>4068572</v>
      </c>
      <c r="AG131" s="1024"/>
      <c r="AH131" s="1024"/>
      <c r="AI131" s="1024"/>
      <c r="AJ131" s="1025"/>
      <c r="AK131" s="1023">
        <v>4412282</v>
      </c>
      <c r="AL131" s="1024"/>
      <c r="AM131" s="1024"/>
      <c r="AN131" s="1024"/>
      <c r="AO131" s="1025"/>
      <c r="AP131" s="1148"/>
      <c r="AQ131" s="1149"/>
      <c r="AR131" s="1149"/>
      <c r="AS131" s="1149"/>
      <c r="AT131" s="1150"/>
      <c r="AU131" s="233"/>
      <c r="AV131" s="233"/>
      <c r="AW131" s="233"/>
      <c r="AX131" s="1121" t="s">
        <v>508</v>
      </c>
      <c r="AY131" s="762"/>
      <c r="AZ131" s="762"/>
      <c r="BA131" s="762"/>
      <c r="BB131" s="762"/>
      <c r="BC131" s="762"/>
      <c r="BD131" s="762"/>
      <c r="BE131" s="1074"/>
      <c r="BF131" s="1122">
        <v>66.7</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128" t="s">
        <v>509</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510</v>
      </c>
      <c r="W132" s="1132"/>
      <c r="X132" s="1132"/>
      <c r="Y132" s="1132"/>
      <c r="Z132" s="1133"/>
      <c r="AA132" s="1134">
        <v>7.9726076700000004</v>
      </c>
      <c r="AB132" s="1135"/>
      <c r="AC132" s="1135"/>
      <c r="AD132" s="1135"/>
      <c r="AE132" s="1136"/>
      <c r="AF132" s="1137">
        <v>7.3243880160000003</v>
      </c>
      <c r="AG132" s="1135"/>
      <c r="AH132" s="1135"/>
      <c r="AI132" s="1135"/>
      <c r="AJ132" s="1136"/>
      <c r="AK132" s="1137">
        <v>7.5826975699999997</v>
      </c>
      <c r="AL132" s="1135"/>
      <c r="AM132" s="1135"/>
      <c r="AN132" s="1135"/>
      <c r="AO132" s="1136"/>
      <c r="AP132" s="1039"/>
      <c r="AQ132" s="1040"/>
      <c r="AR132" s="1040"/>
      <c r="AS132" s="1040"/>
      <c r="AT132" s="113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511</v>
      </c>
      <c r="W133" s="1115"/>
      <c r="X133" s="1115"/>
      <c r="Y133" s="1115"/>
      <c r="Z133" s="1116"/>
      <c r="AA133" s="1117">
        <v>8.8000000000000007</v>
      </c>
      <c r="AB133" s="1118"/>
      <c r="AC133" s="1118"/>
      <c r="AD133" s="1118"/>
      <c r="AE133" s="1119"/>
      <c r="AF133" s="1117">
        <v>8.3000000000000007</v>
      </c>
      <c r="AG133" s="1118"/>
      <c r="AH133" s="1118"/>
      <c r="AI133" s="1118"/>
      <c r="AJ133" s="1119"/>
      <c r="AK133" s="1117">
        <v>7.6</v>
      </c>
      <c r="AL133" s="1118"/>
      <c r="AM133" s="1118"/>
      <c r="AN133" s="1118"/>
      <c r="AO133" s="1119"/>
      <c r="AP133" s="1066"/>
      <c r="AQ133" s="1067"/>
      <c r="AR133" s="1067"/>
      <c r="AS133" s="1067"/>
      <c r="AT133" s="112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V+4xonQYi2uQNxgxOgdrimym4TWyQA+Pez3y5roZ1y3QGu0PNTbg1GQx0tRnR9/1WOjHSu/+1EbbVnEbaLFxQ==" saltValue="DWG/CBmqZ967V60If1lG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DQ105"/>
  <sheetViews>
    <sheetView showGridLines="0" view="pageBreakPreview" zoomScale="85" zoomScaleNormal="85" zoomScaleSheetLayoutView="85" workbookViewId="0">
      <selection activeCell="B9" sqref="B9:Q9"/>
    </sheetView>
  </sheetViews>
  <sheetFormatPr defaultColWidth="0" defaultRowHeight="13.5" customHeight="1" zeroHeight="1"/>
  <cols>
    <col min="1" max="120" width="2.77734375" style="260" customWidth="1"/>
    <col min="121" max="121" width="0" style="259" hidden="1" customWidth="1"/>
    <col min="122" max="16384" width="9" style="259" hidden="1"/>
  </cols>
  <sheetData>
    <row r="1" spans="1:120" ht="13.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9"/>
    </row>
    <row r="17" spans="119:120" ht="13.2">
      <c r="DP17" s="259"/>
    </row>
    <row r="18" spans="119:120" ht="13.2"/>
    <row r="19" spans="119:120" ht="13.2"/>
    <row r="20" spans="119:120" ht="13.2">
      <c r="DO20" s="259"/>
      <c r="DP20" s="259"/>
    </row>
    <row r="21" spans="119:120" ht="13.2">
      <c r="DP21" s="259"/>
    </row>
    <row r="22" spans="119:120" ht="13.2"/>
    <row r="23" spans="119:120" ht="13.2">
      <c r="DO23" s="259"/>
      <c r="DP23" s="259"/>
    </row>
    <row r="24" spans="119:120" ht="13.2">
      <c r="DP24" s="259"/>
    </row>
    <row r="25" spans="119:120" ht="13.2">
      <c r="DP25" s="259"/>
    </row>
    <row r="26" spans="119:120" ht="13.2">
      <c r="DO26" s="259"/>
      <c r="DP26" s="259"/>
    </row>
    <row r="27" spans="119:120" ht="13.2"/>
    <row r="28" spans="119:120" ht="13.2">
      <c r="DO28" s="259"/>
      <c r="DP28" s="259"/>
    </row>
    <row r="29" spans="119:120" ht="13.2">
      <c r="DP29" s="259"/>
    </row>
    <row r="30" spans="119:120" ht="13.2"/>
    <row r="31" spans="119:120" ht="13.2">
      <c r="DO31" s="259"/>
      <c r="DP31" s="259"/>
    </row>
    <row r="32" spans="119:120" ht="13.2"/>
    <row r="33" spans="98:120" ht="13.2">
      <c r="DO33" s="259"/>
      <c r="DP33" s="259"/>
    </row>
    <row r="34" spans="98:120" ht="13.2">
      <c r="DM34" s="259"/>
    </row>
    <row r="35" spans="98:120" ht="13.2">
      <c r="CT35" s="259"/>
      <c r="CU35" s="259"/>
      <c r="CV35" s="259"/>
      <c r="CY35" s="259"/>
      <c r="CZ35" s="259"/>
      <c r="DA35" s="259"/>
      <c r="DD35" s="259"/>
      <c r="DE35" s="259"/>
      <c r="DF35" s="259"/>
      <c r="DI35" s="259"/>
      <c r="DJ35" s="259"/>
      <c r="DK35" s="259"/>
      <c r="DM35" s="259"/>
      <c r="DN35" s="259"/>
      <c r="DO35" s="259"/>
      <c r="DP35" s="259"/>
    </row>
    <row r="36" spans="98:120" ht="13.2"/>
    <row r="37" spans="98:120" ht="13.2">
      <c r="CW37" s="259"/>
      <c r="DB37" s="259"/>
      <c r="DG37" s="259"/>
      <c r="DL37" s="259"/>
      <c r="DP37" s="259"/>
    </row>
    <row r="38" spans="98:120" ht="13.2">
      <c r="CT38" s="259"/>
      <c r="CU38" s="259"/>
      <c r="CV38" s="259"/>
      <c r="CW38" s="259"/>
      <c r="CY38" s="259"/>
      <c r="CZ38" s="259"/>
      <c r="DA38" s="259"/>
      <c r="DB38" s="259"/>
      <c r="DD38" s="259"/>
      <c r="DE38" s="259"/>
      <c r="DF38" s="259"/>
      <c r="DG38" s="259"/>
      <c r="DI38" s="259"/>
      <c r="DJ38" s="259"/>
      <c r="DK38" s="259"/>
      <c r="DL38" s="259"/>
      <c r="DN38" s="259"/>
      <c r="DO38" s="259"/>
      <c r="DP38" s="25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9"/>
      <c r="DO49" s="259"/>
      <c r="DP49" s="25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9"/>
      <c r="CS63" s="259"/>
      <c r="CX63" s="259"/>
      <c r="DC63" s="259"/>
      <c r="DH63" s="259"/>
    </row>
    <row r="64" spans="22:120" ht="13.2">
      <c r="V64" s="259"/>
    </row>
    <row r="65" spans="15:120" ht="13.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c r="Q66" s="259"/>
      <c r="S66" s="259"/>
      <c r="U66" s="259"/>
      <c r="DM66" s="259"/>
    </row>
    <row r="67" spans="15:120" ht="13.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row r="69" spans="15:120" ht="13.2"/>
    <row r="70" spans="15:120" ht="13.2"/>
    <row r="71" spans="15:120" ht="13.2"/>
    <row r="72" spans="15:120" ht="13.2">
      <c r="DP72" s="259"/>
    </row>
    <row r="73" spans="15:120" ht="13.2">
      <c r="DP73" s="25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9"/>
      <c r="CX96" s="259"/>
      <c r="DC96" s="259"/>
      <c r="DH96" s="259"/>
    </row>
    <row r="97" spans="24:120" ht="13.2">
      <c r="CS97" s="259"/>
      <c r="CX97" s="259"/>
      <c r="DC97" s="259"/>
      <c r="DH97" s="259"/>
      <c r="DP97" s="260" t="s">
        <v>622</v>
      </c>
    </row>
    <row r="98" spans="24:120" ht="13.2" hidden="1">
      <c r="CS98" s="259"/>
      <c r="CX98" s="259"/>
      <c r="DC98" s="259"/>
      <c r="DH98" s="259"/>
    </row>
    <row r="99" spans="24:120" ht="13.2"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2" hidden="1">
      <c r="CT103" s="259"/>
      <c r="CV103" s="259"/>
      <c r="CW103" s="259"/>
      <c r="CY103" s="259"/>
      <c r="DA103" s="259"/>
      <c r="DB103" s="259"/>
      <c r="DD103" s="259"/>
      <c r="DF103" s="259"/>
      <c r="DG103" s="259"/>
      <c r="DI103" s="259"/>
      <c r="DK103" s="259"/>
      <c r="DL103" s="259"/>
      <c r="DM103" s="259"/>
      <c r="DN103" s="259"/>
      <c r="DO103" s="259"/>
      <c r="DP103" s="259"/>
    </row>
    <row r="104" spans="24:120" ht="13.2" hidden="1">
      <c r="CV104" s="259"/>
      <c r="CW104" s="259"/>
      <c r="DA104" s="259"/>
      <c r="DB104" s="259"/>
      <c r="DF104" s="259"/>
      <c r="DG104" s="259"/>
      <c r="DK104" s="259"/>
      <c r="DL104" s="259"/>
      <c r="DN104" s="259"/>
      <c r="DO104" s="259"/>
      <c r="DP104" s="259"/>
    </row>
    <row r="105" spans="24:120" ht="12.75" hidden="1" customHeight="1"/>
  </sheetData>
  <sheetProtection algorithmName="SHA-512" hashValue="PFmoS0OwXe+3N5MDzwU3HD0rGoWHYG0xXlxqxa4OMrNjaSHEwEBdMHSFBZs9BReAS0/WgAafiZI+upfgUfOtYQ==" saltValue="aw8PZg7iNNaJK3guMcgGm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DL89"/>
  <sheetViews>
    <sheetView showGridLines="0" topLeftCell="A22" zoomScaleNormal="100" zoomScaleSheetLayoutView="55" workbookViewId="0">
      <selection activeCell="B9" sqref="B9:Q9"/>
    </sheetView>
  </sheetViews>
  <sheetFormatPr defaultColWidth="0" defaultRowHeight="13.5" customHeight="1" zeroHeight="1"/>
  <cols>
    <col min="1" max="116" width="2.6640625" style="260" customWidth="1"/>
    <col min="117" max="16384" width="9" style="259" hidden="1"/>
  </cols>
  <sheetData>
    <row r="1" spans="2:116" ht="13.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row r="3" spans="2:116" ht="13.2"/>
    <row r="4" spans="2:116" ht="13.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row r="20" spans="9:116" ht="13.2"/>
    <row r="21" spans="9:116" ht="13.2">
      <c r="DL21" s="259"/>
    </row>
    <row r="22" spans="9:116" ht="13.2">
      <c r="DI22" s="259"/>
      <c r="DJ22" s="259"/>
      <c r="DK22" s="259"/>
      <c r="DL22" s="259"/>
    </row>
    <row r="23" spans="9:116" ht="13.2">
      <c r="CY23" s="259"/>
      <c r="CZ23" s="259"/>
      <c r="DA23" s="259"/>
      <c r="DB23" s="259"/>
      <c r="DC23" s="259"/>
      <c r="DD23" s="259"/>
      <c r="DE23" s="259"/>
      <c r="DF23" s="259"/>
      <c r="DG23" s="259"/>
      <c r="DH23" s="259"/>
      <c r="DI23" s="259"/>
      <c r="DJ23" s="259"/>
      <c r="DK23" s="259"/>
      <c r="DL23" s="25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9"/>
      <c r="DA35" s="259"/>
      <c r="DB35" s="259"/>
      <c r="DC35" s="259"/>
      <c r="DD35" s="259"/>
      <c r="DE35" s="259"/>
      <c r="DF35" s="259"/>
      <c r="DG35" s="259"/>
      <c r="DH35" s="259"/>
      <c r="DI35" s="259"/>
      <c r="DJ35" s="259"/>
      <c r="DK35" s="259"/>
      <c r="DL35" s="259"/>
    </row>
    <row r="36" spans="15:116" ht="13.2"/>
    <row r="37" spans="15:116" ht="13.2">
      <c r="DL37" s="259"/>
    </row>
    <row r="38" spans="15:116" ht="13.2">
      <c r="DI38" s="259"/>
      <c r="DJ38" s="259"/>
      <c r="DK38" s="259"/>
      <c r="DL38" s="259"/>
    </row>
    <row r="39" spans="15:116" ht="13.2"/>
    <row r="40" spans="15:116" ht="13.2"/>
    <row r="41" spans="15:116" ht="13.2"/>
    <row r="42" spans="15:116" ht="13.2"/>
    <row r="43" spans="15:116" ht="13.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c r="DL44" s="259"/>
    </row>
    <row r="45" spans="15:116" ht="13.2"/>
    <row r="46" spans="15:116" ht="13.2">
      <c r="DA46" s="259"/>
      <c r="DB46" s="259"/>
      <c r="DC46" s="259"/>
      <c r="DD46" s="259"/>
      <c r="DE46" s="259"/>
      <c r="DF46" s="259"/>
      <c r="DG46" s="259"/>
      <c r="DH46" s="259"/>
      <c r="DI46" s="259"/>
      <c r="DJ46" s="259"/>
      <c r="DK46" s="259"/>
      <c r="DL46" s="259"/>
    </row>
    <row r="47" spans="15:116" ht="13.2"/>
    <row r="48" spans="15:116" ht="13.2"/>
    <row r="49" spans="104:116" ht="13.2"/>
    <row r="50" spans="104:116" ht="13.2">
      <c r="CZ50" s="259"/>
      <c r="DA50" s="259"/>
      <c r="DB50" s="259"/>
      <c r="DC50" s="259"/>
      <c r="DD50" s="259"/>
      <c r="DE50" s="259"/>
      <c r="DF50" s="259"/>
      <c r="DG50" s="259"/>
      <c r="DH50" s="259"/>
      <c r="DI50" s="259"/>
      <c r="DJ50" s="259"/>
      <c r="DK50" s="259"/>
      <c r="DL50" s="259"/>
    </row>
    <row r="51" spans="104:116" ht="13.2"/>
    <row r="52" spans="104:116" ht="13.2"/>
    <row r="53" spans="104:116" ht="13.2">
      <c r="DL53" s="25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9"/>
      <c r="DD67" s="259"/>
      <c r="DE67" s="259"/>
      <c r="DF67" s="259"/>
      <c r="DG67" s="259"/>
      <c r="DH67" s="259"/>
      <c r="DI67" s="259"/>
      <c r="DJ67" s="259"/>
      <c r="DK67" s="259"/>
      <c r="DL67" s="25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ju99lnJ3EtYY095zPX29p2aLbHcKr66E9+YhOCOlg3ge/bkFadXFvSl4UwgSZejBzlGPUn2MnDisin+VY81E8A==" saltValue="xT49tgFx59QQJnY0MpsI1w==" spinCount="100000" sheet="1" objects="1" scenarios="1"/>
  <dataConsolidate/>
  <phoneticPr fontId="2"/>
  <printOptions horizontalCentered="1"/>
  <pageMargins left="0" right="0" top="0.39370078740157483" bottom="0.39370078740157483" header="0.19685039370078741" footer="0.19685039370078741"/>
  <pageSetup paperSize="8" scale="70"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AZ73"/>
  <sheetViews>
    <sheetView showGridLines="0" view="pageBreakPreview" workbookViewId="0">
      <selection activeCell="B9" sqref="B9:Q9"/>
    </sheetView>
  </sheetViews>
  <sheetFormatPr defaultColWidth="0" defaultRowHeight="13.5" customHeight="1" zeroHeight="1"/>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c r="AS1" s="262"/>
      <c r="AT1" s="262"/>
    </row>
    <row r="2" spans="1:46" ht="13.2">
      <c r="AS2" s="262"/>
      <c r="AT2" s="262"/>
    </row>
    <row r="3" spans="1:46" ht="13.2">
      <c r="AS3" s="262"/>
      <c r="AT3" s="262"/>
    </row>
    <row r="4" spans="1:46" ht="13.2">
      <c r="AS4" s="262"/>
      <c r="AT4" s="262"/>
    </row>
    <row r="5" spans="1:46" ht="16.2">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2" t="s">
        <v>514</v>
      </c>
      <c r="AP7" s="272"/>
      <c r="AQ7" s="273" t="s">
        <v>515</v>
      </c>
      <c r="AR7" s="274"/>
    </row>
    <row r="8" spans="1:46" ht="13.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3"/>
      <c r="AP8" s="278" t="s">
        <v>516</v>
      </c>
      <c r="AQ8" s="279" t="s">
        <v>517</v>
      </c>
      <c r="AR8" s="280" t="s">
        <v>518</v>
      </c>
    </row>
    <row r="9" spans="1:46" ht="13.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4" t="s">
        <v>519</v>
      </c>
      <c r="AL9" s="1155"/>
      <c r="AM9" s="1155"/>
      <c r="AN9" s="1156"/>
      <c r="AO9" s="281">
        <v>1511069</v>
      </c>
      <c r="AP9" s="281">
        <v>167859</v>
      </c>
      <c r="AQ9" s="282">
        <v>139150</v>
      </c>
      <c r="AR9" s="283">
        <v>20.6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4" t="s">
        <v>520</v>
      </c>
      <c r="AL10" s="1155"/>
      <c r="AM10" s="1155"/>
      <c r="AN10" s="1156"/>
      <c r="AO10" s="284">
        <v>230892</v>
      </c>
      <c r="AP10" s="284">
        <v>25649</v>
      </c>
      <c r="AQ10" s="285">
        <v>19663</v>
      </c>
      <c r="AR10" s="286">
        <v>30.4</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4" t="s">
        <v>521</v>
      </c>
      <c r="AL11" s="1155"/>
      <c r="AM11" s="1155"/>
      <c r="AN11" s="1156"/>
      <c r="AO11" s="284">
        <v>75156</v>
      </c>
      <c r="AP11" s="284">
        <v>8349</v>
      </c>
      <c r="AQ11" s="285">
        <v>1097</v>
      </c>
      <c r="AR11" s="286">
        <v>661.1</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4" t="s">
        <v>522</v>
      </c>
      <c r="AL12" s="1155"/>
      <c r="AM12" s="1155"/>
      <c r="AN12" s="1156"/>
      <c r="AO12" s="284" t="s">
        <v>523</v>
      </c>
      <c r="AP12" s="284" t="s">
        <v>523</v>
      </c>
      <c r="AQ12" s="285" t="s">
        <v>523</v>
      </c>
      <c r="AR12" s="286" t="s">
        <v>523</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4" t="s">
        <v>524</v>
      </c>
      <c r="AL13" s="1155"/>
      <c r="AM13" s="1155"/>
      <c r="AN13" s="1156"/>
      <c r="AO13" s="284">
        <v>28868</v>
      </c>
      <c r="AP13" s="284">
        <v>3207</v>
      </c>
      <c r="AQ13" s="285">
        <v>5184</v>
      </c>
      <c r="AR13" s="286">
        <v>-38.1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4" t="s">
        <v>525</v>
      </c>
      <c r="AL14" s="1155"/>
      <c r="AM14" s="1155"/>
      <c r="AN14" s="1156"/>
      <c r="AO14" s="284">
        <v>26950</v>
      </c>
      <c r="AP14" s="284">
        <v>2994</v>
      </c>
      <c r="AQ14" s="285">
        <v>3143</v>
      </c>
      <c r="AR14" s="286">
        <v>-4.7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7" t="s">
        <v>526</v>
      </c>
      <c r="AL15" s="1158"/>
      <c r="AM15" s="1158"/>
      <c r="AN15" s="1159"/>
      <c r="AO15" s="284">
        <v>-109413</v>
      </c>
      <c r="AP15" s="284">
        <v>-12154</v>
      </c>
      <c r="AQ15" s="285">
        <v>-11320</v>
      </c>
      <c r="AR15" s="286">
        <v>7.4</v>
      </c>
    </row>
    <row r="16" spans="1:46" ht="13.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7" t="s">
        <v>187</v>
      </c>
      <c r="AL16" s="1158"/>
      <c r="AM16" s="1158"/>
      <c r="AN16" s="1159"/>
      <c r="AO16" s="284">
        <v>1763522</v>
      </c>
      <c r="AP16" s="284">
        <v>195903</v>
      </c>
      <c r="AQ16" s="285">
        <v>156916</v>
      </c>
      <c r="AR16" s="286">
        <v>24.8</v>
      </c>
    </row>
    <row r="17" spans="1:46" ht="13.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ht="13.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ht="13.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0" t="s">
        <v>531</v>
      </c>
      <c r="AL21" s="1161"/>
      <c r="AM21" s="1161"/>
      <c r="AN21" s="1162"/>
      <c r="AO21" s="297">
        <v>17.329999999999998</v>
      </c>
      <c r="AP21" s="298">
        <v>13.85</v>
      </c>
      <c r="AQ21" s="299">
        <v>3.48</v>
      </c>
      <c r="AR21" s="267"/>
      <c r="AS21" s="300"/>
      <c r="AT21" s="296"/>
    </row>
    <row r="22" spans="1:46" s="301" customFormat="1" ht="13.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0" t="s">
        <v>532</v>
      </c>
      <c r="AL22" s="1161"/>
      <c r="AM22" s="1161"/>
      <c r="AN22" s="1162"/>
      <c r="AO22" s="302">
        <v>93.3</v>
      </c>
      <c r="AP22" s="303">
        <v>95.5</v>
      </c>
      <c r="AQ22" s="304">
        <v>-2.2000000000000002</v>
      </c>
      <c r="AR22" s="288"/>
      <c r="AS22" s="300"/>
      <c r="AT22" s="296"/>
    </row>
    <row r="23" spans="1:46" s="301" customFormat="1" ht="13.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c r="A26" s="1151" t="s">
        <v>533</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267"/>
    </row>
    <row r="27" spans="1:46" ht="13.2">
      <c r="A27" s="309"/>
      <c r="AO27" s="262"/>
      <c r="AP27" s="262"/>
      <c r="AQ27" s="262"/>
      <c r="AR27" s="262"/>
      <c r="AS27" s="262"/>
      <c r="AT27" s="262"/>
    </row>
    <row r="28" spans="1:46" ht="16.2">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2" t="s">
        <v>514</v>
      </c>
      <c r="AP30" s="272"/>
      <c r="AQ30" s="273" t="s">
        <v>515</v>
      </c>
      <c r="AR30" s="274"/>
    </row>
    <row r="31" spans="1:46" ht="13.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3"/>
      <c r="AP31" s="278" t="s">
        <v>516</v>
      </c>
      <c r="AQ31" s="279" t="s">
        <v>517</v>
      </c>
      <c r="AR31" s="280" t="s">
        <v>518</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8" t="s">
        <v>536</v>
      </c>
      <c r="AL32" s="1169"/>
      <c r="AM32" s="1169"/>
      <c r="AN32" s="1170"/>
      <c r="AO32" s="312">
        <v>568189</v>
      </c>
      <c r="AP32" s="312">
        <v>63118</v>
      </c>
      <c r="AQ32" s="313">
        <v>83132</v>
      </c>
      <c r="AR32" s="314">
        <v>-24.1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8" t="s">
        <v>537</v>
      </c>
      <c r="AL33" s="1169"/>
      <c r="AM33" s="1169"/>
      <c r="AN33" s="1170"/>
      <c r="AO33" s="312" t="s">
        <v>523</v>
      </c>
      <c r="AP33" s="312" t="s">
        <v>523</v>
      </c>
      <c r="AQ33" s="313" t="s">
        <v>523</v>
      </c>
      <c r="AR33" s="314" t="s">
        <v>523</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8" t="s">
        <v>538</v>
      </c>
      <c r="AL34" s="1169"/>
      <c r="AM34" s="1169"/>
      <c r="AN34" s="1170"/>
      <c r="AO34" s="312" t="s">
        <v>523</v>
      </c>
      <c r="AP34" s="312" t="s">
        <v>523</v>
      </c>
      <c r="AQ34" s="313" t="s">
        <v>523</v>
      </c>
      <c r="AR34" s="314" t="s">
        <v>523</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8" t="s">
        <v>539</v>
      </c>
      <c r="AL35" s="1169"/>
      <c r="AM35" s="1169"/>
      <c r="AN35" s="1170"/>
      <c r="AO35" s="312">
        <v>339332</v>
      </c>
      <c r="AP35" s="312">
        <v>37695</v>
      </c>
      <c r="AQ35" s="313">
        <v>18852</v>
      </c>
      <c r="AR35" s="314">
        <v>100</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8" t="s">
        <v>540</v>
      </c>
      <c r="AL36" s="1169"/>
      <c r="AM36" s="1169"/>
      <c r="AN36" s="1170"/>
      <c r="AO36" s="312">
        <v>85999</v>
      </c>
      <c r="AP36" s="312">
        <v>9553</v>
      </c>
      <c r="AQ36" s="313">
        <v>4344</v>
      </c>
      <c r="AR36" s="314">
        <v>119.9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8" t="s">
        <v>541</v>
      </c>
      <c r="AL37" s="1169"/>
      <c r="AM37" s="1169"/>
      <c r="AN37" s="1170"/>
      <c r="AO37" s="312">
        <v>269173</v>
      </c>
      <c r="AP37" s="312">
        <v>29901</v>
      </c>
      <c r="AQ37" s="313">
        <v>1642</v>
      </c>
      <c r="AR37" s="314">
        <v>1721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1" t="s">
        <v>542</v>
      </c>
      <c r="AL38" s="1172"/>
      <c r="AM38" s="1172"/>
      <c r="AN38" s="1173"/>
      <c r="AO38" s="315">
        <v>171</v>
      </c>
      <c r="AP38" s="315">
        <v>19</v>
      </c>
      <c r="AQ38" s="316">
        <v>19</v>
      </c>
      <c r="AR38" s="304">
        <v>0</v>
      </c>
      <c r="AS38" s="311"/>
    </row>
    <row r="39" spans="1:46" ht="13.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1" t="s">
        <v>543</v>
      </c>
      <c r="AL39" s="1172"/>
      <c r="AM39" s="1172"/>
      <c r="AN39" s="1173"/>
      <c r="AO39" s="312">
        <v>-393625</v>
      </c>
      <c r="AP39" s="312">
        <v>-43726</v>
      </c>
      <c r="AQ39" s="313">
        <v>-4399</v>
      </c>
      <c r="AR39" s="314">
        <v>894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8" t="s">
        <v>544</v>
      </c>
      <c r="AL40" s="1169"/>
      <c r="AM40" s="1169"/>
      <c r="AN40" s="1170"/>
      <c r="AO40" s="312">
        <v>-534669</v>
      </c>
      <c r="AP40" s="312">
        <v>-59394</v>
      </c>
      <c r="AQ40" s="313">
        <v>-69608</v>
      </c>
      <c r="AR40" s="314">
        <v>-14.7</v>
      </c>
      <c r="AS40" s="311"/>
    </row>
    <row r="41" spans="1:46" ht="13.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4" t="s">
        <v>301</v>
      </c>
      <c r="AL41" s="1175"/>
      <c r="AM41" s="1175"/>
      <c r="AN41" s="1176"/>
      <c r="AO41" s="312">
        <v>334570</v>
      </c>
      <c r="AP41" s="312">
        <v>37166</v>
      </c>
      <c r="AQ41" s="313">
        <v>33982</v>
      </c>
      <c r="AR41" s="314">
        <v>9.4</v>
      </c>
      <c r="AS41" s="311"/>
    </row>
    <row r="42" spans="1:46" ht="13.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ht="13.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3" t="s">
        <v>514</v>
      </c>
      <c r="AN49" s="1165" t="s">
        <v>548</v>
      </c>
      <c r="AO49" s="1166"/>
      <c r="AP49" s="1166"/>
      <c r="AQ49" s="1166"/>
      <c r="AR49" s="1167"/>
    </row>
    <row r="50" spans="1:44" ht="13.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4"/>
      <c r="AN50" s="328" t="s">
        <v>549</v>
      </c>
      <c r="AO50" s="329" t="s">
        <v>550</v>
      </c>
      <c r="AP50" s="330" t="s">
        <v>551</v>
      </c>
      <c r="AQ50" s="331" t="s">
        <v>552</v>
      </c>
      <c r="AR50" s="332" t="s">
        <v>553</v>
      </c>
    </row>
    <row r="51" spans="1:44" ht="13.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1588220</v>
      </c>
      <c r="AN51" s="334">
        <v>165802</v>
      </c>
      <c r="AO51" s="335">
        <v>-28.4</v>
      </c>
      <c r="AP51" s="336">
        <v>121449</v>
      </c>
      <c r="AQ51" s="337">
        <v>4.5999999999999996</v>
      </c>
      <c r="AR51" s="338">
        <v>-33</v>
      </c>
    </row>
    <row r="52" spans="1:44" ht="13.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914768</v>
      </c>
      <c r="AN52" s="342">
        <v>95497</v>
      </c>
      <c r="AO52" s="343">
        <v>-27.6</v>
      </c>
      <c r="AP52" s="344">
        <v>62922</v>
      </c>
      <c r="AQ52" s="345">
        <v>2.2000000000000002</v>
      </c>
      <c r="AR52" s="346">
        <v>-29.8</v>
      </c>
    </row>
    <row r="53" spans="1:44" ht="13.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2479092</v>
      </c>
      <c r="AN53" s="334">
        <v>265257</v>
      </c>
      <c r="AO53" s="335">
        <v>60</v>
      </c>
      <c r="AP53" s="336">
        <v>145139</v>
      </c>
      <c r="AQ53" s="337">
        <v>19.5</v>
      </c>
      <c r="AR53" s="338">
        <v>40.5</v>
      </c>
    </row>
    <row r="54" spans="1:44" ht="13.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1236941</v>
      </c>
      <c r="AN54" s="342">
        <v>132350</v>
      </c>
      <c r="AO54" s="343">
        <v>38.6</v>
      </c>
      <c r="AP54" s="344">
        <v>83762</v>
      </c>
      <c r="AQ54" s="345">
        <v>33.1</v>
      </c>
      <c r="AR54" s="346">
        <v>5.5</v>
      </c>
    </row>
    <row r="55" spans="1:44" ht="13.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2959159</v>
      </c>
      <c r="AN55" s="334">
        <v>318806</v>
      </c>
      <c r="AO55" s="335">
        <v>20.2</v>
      </c>
      <c r="AP55" s="336">
        <v>125391</v>
      </c>
      <c r="AQ55" s="337">
        <v>-13.6</v>
      </c>
      <c r="AR55" s="338">
        <v>33.799999999999997</v>
      </c>
    </row>
    <row r="56" spans="1:44" ht="13.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1535543</v>
      </c>
      <c r="AN56" s="342">
        <v>165432</v>
      </c>
      <c r="AO56" s="343">
        <v>25</v>
      </c>
      <c r="AP56" s="344">
        <v>68516</v>
      </c>
      <c r="AQ56" s="345">
        <v>-18.2</v>
      </c>
      <c r="AR56" s="346">
        <v>43.2</v>
      </c>
    </row>
    <row r="57" spans="1:44" ht="13.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3495920</v>
      </c>
      <c r="AN57" s="334">
        <v>382905</v>
      </c>
      <c r="AO57" s="335">
        <v>20.100000000000001</v>
      </c>
      <c r="AP57" s="336">
        <v>138402</v>
      </c>
      <c r="AQ57" s="337">
        <v>10.4</v>
      </c>
      <c r="AR57" s="338">
        <v>9.6999999999999993</v>
      </c>
    </row>
    <row r="58" spans="1:44" ht="13.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1498547</v>
      </c>
      <c r="AN58" s="342">
        <v>164134</v>
      </c>
      <c r="AO58" s="343">
        <v>-0.8</v>
      </c>
      <c r="AP58" s="344">
        <v>70652</v>
      </c>
      <c r="AQ58" s="345">
        <v>3.1</v>
      </c>
      <c r="AR58" s="346">
        <v>-3.9</v>
      </c>
    </row>
    <row r="59" spans="1:44" ht="13.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4307772</v>
      </c>
      <c r="AN59" s="334">
        <v>478535</v>
      </c>
      <c r="AO59" s="335">
        <v>25</v>
      </c>
      <c r="AP59" s="336">
        <v>146367</v>
      </c>
      <c r="AQ59" s="337">
        <v>5.8</v>
      </c>
      <c r="AR59" s="338">
        <v>19.2</v>
      </c>
    </row>
    <row r="60" spans="1:44" ht="13.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2124674</v>
      </c>
      <c r="AN60" s="342">
        <v>236022</v>
      </c>
      <c r="AO60" s="343">
        <v>43.8</v>
      </c>
      <c r="AP60" s="344">
        <v>79441</v>
      </c>
      <c r="AQ60" s="345">
        <v>12.4</v>
      </c>
      <c r="AR60" s="346">
        <v>31.4</v>
      </c>
    </row>
    <row r="61" spans="1:44" ht="13.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2966033</v>
      </c>
      <c r="AN61" s="349">
        <v>322261</v>
      </c>
      <c r="AO61" s="350">
        <v>19.399999999999999</v>
      </c>
      <c r="AP61" s="351">
        <v>135350</v>
      </c>
      <c r="AQ61" s="352">
        <v>5.3</v>
      </c>
      <c r="AR61" s="338">
        <v>14.1</v>
      </c>
    </row>
    <row r="62" spans="1:44" ht="13.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1462095</v>
      </c>
      <c r="AN62" s="342">
        <v>158687</v>
      </c>
      <c r="AO62" s="343">
        <v>15.8</v>
      </c>
      <c r="AP62" s="344">
        <v>73059</v>
      </c>
      <c r="AQ62" s="345">
        <v>6.5</v>
      </c>
      <c r="AR62" s="346">
        <v>9.3000000000000007</v>
      </c>
    </row>
    <row r="63" spans="1:44" ht="13.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2" hidden="1">
      <c r="AK70" s="262"/>
      <c r="AL70" s="262"/>
      <c r="AM70" s="262"/>
      <c r="AN70" s="262"/>
      <c r="AO70" s="262"/>
      <c r="AP70" s="262"/>
      <c r="AQ70" s="262"/>
      <c r="AR70" s="262"/>
    </row>
    <row r="71" spans="1:46" ht="13.2" hidden="1">
      <c r="AK71" s="262"/>
      <c r="AL71" s="262"/>
      <c r="AM71" s="262"/>
      <c r="AN71" s="262"/>
      <c r="AO71" s="262"/>
      <c r="AP71" s="262"/>
      <c r="AQ71" s="262"/>
      <c r="AR71" s="262"/>
    </row>
    <row r="72" spans="1:46" ht="13.2" hidden="1">
      <c r="AK72" s="262"/>
      <c r="AL72" s="262"/>
      <c r="AM72" s="262"/>
      <c r="AN72" s="262"/>
      <c r="AO72" s="262"/>
      <c r="AP72" s="262"/>
      <c r="AQ72" s="262"/>
      <c r="AR72" s="262"/>
    </row>
    <row r="73" spans="1:46" ht="13.2" hidden="1">
      <c r="AK73" s="262"/>
      <c r="AL73" s="262"/>
      <c r="AM73" s="262"/>
      <c r="AN73" s="262"/>
      <c r="AO73" s="262"/>
      <c r="AP73" s="262"/>
      <c r="AQ73" s="262"/>
      <c r="AR73" s="262"/>
    </row>
  </sheetData>
  <sheetProtection algorithmName="SHA-512" hashValue="HTxlQ3gtvs93pUB7akQujgxy5NUuWtrMW+n2MxGGISUmTt7MDvsGryipqgXAt9SjS3D9B3s2I8t7mjeBRWFZyw==" saltValue="8YUOw0OtYs6+xrfAL1ka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DU121"/>
  <sheetViews>
    <sheetView showGridLines="0" topLeftCell="P1" zoomScale="85" zoomScaleNormal="85" zoomScaleSheetLayoutView="55" workbookViewId="0">
      <selection activeCell="B9" sqref="B9:Q9"/>
    </sheetView>
  </sheetViews>
  <sheetFormatPr defaultColWidth="0" defaultRowHeight="13.5" customHeight="1" zeroHeight="1"/>
  <cols>
    <col min="1" max="125" width="2.441406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c r="B2" s="259"/>
      <c r="DG2" s="259"/>
    </row>
    <row r="3" spans="2:125" ht="13.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row r="5" spans="2:125" ht="13.2"/>
    <row r="6" spans="2:125" ht="13.2"/>
    <row r="7" spans="2:125" ht="13.2"/>
    <row r="8" spans="2:125" ht="13.2"/>
    <row r="9" spans="2:125" ht="13.2">
      <c r="DU9" s="259"/>
    </row>
    <row r="10" spans="2:125" ht="13.2"/>
    <row r="11" spans="2:125" ht="13.2"/>
    <row r="12" spans="2:125" ht="13.2"/>
    <row r="13" spans="2:125" ht="13.2"/>
    <row r="14" spans="2:125" ht="13.2"/>
    <row r="15" spans="2:125" ht="13.2"/>
    <row r="16" spans="2:125" ht="13.2"/>
    <row r="17" spans="125:125" ht="13.2">
      <c r="DU17" s="259"/>
    </row>
    <row r="18" spans="125:125" ht="13.2"/>
    <row r="19" spans="125:125" ht="13.2"/>
    <row r="20" spans="125:125" ht="13.2">
      <c r="DU20" s="259"/>
    </row>
    <row r="21" spans="125:125" ht="13.2">
      <c r="DU21" s="259"/>
    </row>
    <row r="22" spans="125:125" ht="13.2"/>
    <row r="23" spans="125:125" ht="13.2"/>
    <row r="24" spans="125:125" ht="13.2"/>
    <row r="25" spans="125:125" ht="13.2"/>
    <row r="26" spans="125:125" ht="13.2"/>
    <row r="27" spans="125:125" ht="13.2"/>
    <row r="28" spans="125:125" ht="13.2">
      <c r="DU28" s="259"/>
    </row>
    <row r="29" spans="125:125" ht="13.2"/>
    <row r="30" spans="125:125" ht="13.2"/>
    <row r="31" spans="125:125" ht="13.2"/>
    <row r="32" spans="125:125" ht="13.2"/>
    <row r="33" spans="2:125" ht="13.2">
      <c r="B33" s="259"/>
      <c r="G33" s="259"/>
      <c r="I33" s="259"/>
    </row>
    <row r="34" spans="2:125" ht="13.2">
      <c r="C34" s="259"/>
      <c r="P34" s="259"/>
      <c r="DE34" s="259"/>
      <c r="DH34" s="259"/>
    </row>
    <row r="35" spans="2:125" ht="13.2">
      <c r="D35" s="259"/>
      <c r="E35" s="259"/>
      <c r="DG35" s="259"/>
      <c r="DJ35" s="259"/>
      <c r="DP35" s="259"/>
      <c r="DQ35" s="259"/>
      <c r="DR35" s="259"/>
      <c r="DS35" s="259"/>
      <c r="DT35" s="259"/>
      <c r="DU35" s="259"/>
    </row>
    <row r="36" spans="2:125" ht="13.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c r="DU37" s="259"/>
    </row>
    <row r="38" spans="2:125" ht="13.2">
      <c r="DT38" s="259"/>
      <c r="DU38" s="259"/>
    </row>
    <row r="39" spans="2:125" ht="13.2"/>
    <row r="40" spans="2:125" ht="13.2">
      <c r="DH40" s="259"/>
    </row>
    <row r="41" spans="2:125" ht="13.2">
      <c r="DE41" s="259"/>
    </row>
    <row r="42" spans="2:125" ht="13.2">
      <c r="DG42" s="259"/>
      <c r="DJ42" s="259"/>
    </row>
    <row r="43" spans="2:125" ht="13.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c r="DU44" s="259"/>
    </row>
    <row r="45" spans="2:125" ht="13.2"/>
    <row r="46" spans="2:125" ht="13.2"/>
    <row r="47" spans="2:125" ht="13.2"/>
    <row r="48" spans="2:125" ht="13.2">
      <c r="DT48" s="259"/>
      <c r="DU48" s="259"/>
    </row>
    <row r="49" spans="120:125" ht="13.2">
      <c r="DU49" s="259"/>
    </row>
    <row r="50" spans="120:125" ht="13.2">
      <c r="DU50" s="259"/>
    </row>
    <row r="51" spans="120:125" ht="13.2">
      <c r="DP51" s="259"/>
      <c r="DQ51" s="259"/>
      <c r="DR51" s="259"/>
      <c r="DS51" s="259"/>
      <c r="DT51" s="259"/>
      <c r="DU51" s="259"/>
    </row>
    <row r="52" spans="120:125" ht="13.2"/>
    <row r="53" spans="120:125" ht="13.2"/>
    <row r="54" spans="120:125" ht="13.2">
      <c r="DU54" s="259"/>
    </row>
    <row r="55" spans="120:125" ht="13.2"/>
    <row r="56" spans="120:125" ht="13.2"/>
    <row r="57" spans="120:125" ht="13.2"/>
    <row r="58" spans="120:125" ht="13.2">
      <c r="DU58" s="259"/>
    </row>
    <row r="59" spans="120:125" ht="13.2"/>
    <row r="60" spans="120:125" ht="13.2"/>
    <row r="61" spans="120:125" ht="13.2"/>
    <row r="62" spans="120:125" ht="13.2"/>
    <row r="63" spans="120:125" ht="13.2">
      <c r="DU63" s="259"/>
    </row>
    <row r="64" spans="120:125" ht="13.2">
      <c r="DT64" s="259"/>
      <c r="DU64" s="259"/>
    </row>
    <row r="65" spans="123:125" ht="13.2"/>
    <row r="66" spans="123:125" ht="13.2"/>
    <row r="67" spans="123:125" ht="13.2"/>
    <row r="68" spans="123:125" ht="13.2"/>
    <row r="69" spans="123:125" ht="13.2">
      <c r="DS69" s="259"/>
      <c r="DT69" s="259"/>
      <c r="DU69" s="25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9"/>
    </row>
    <row r="83" spans="116:125" ht="13.2">
      <c r="DM83" s="259"/>
      <c r="DN83" s="259"/>
      <c r="DO83" s="259"/>
      <c r="DP83" s="259"/>
      <c r="DQ83" s="259"/>
      <c r="DR83" s="259"/>
      <c r="DS83" s="259"/>
      <c r="DT83" s="259"/>
      <c r="DU83" s="259"/>
    </row>
    <row r="84" spans="116:125" ht="13.2"/>
    <row r="85" spans="116:125" ht="13.2"/>
    <row r="86" spans="116:125" ht="13.2"/>
    <row r="87" spans="116:125" ht="13.2"/>
    <row r="88" spans="116:125" ht="13.2">
      <c r="DU88" s="259"/>
    </row>
    <row r="89" spans="116:125" ht="13.2"/>
    <row r="90" spans="116:125" ht="13.2"/>
    <row r="91" spans="116:125" ht="13.2"/>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562</v>
      </c>
    </row>
    <row r="120" spans="125:125" ht="13.5" hidden="1" customHeight="1"/>
    <row r="121" spans="125:125" ht="13.5" hidden="1" customHeight="1">
      <c r="DU121" s="259"/>
    </row>
  </sheetData>
  <sheetProtection algorithmName="SHA-512" hashValue="LzqoMJp8RtU6yPS/nHHMUFsiXXcPq3ZCTjDozqaU9fonQGQ63YqZdbNc5H2j+FJ2MfWsCgwJ6arM38hI+vRFfQ==" saltValue="8qGta8SnXYqRTTG7nP4VW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EL116"/>
  <sheetViews>
    <sheetView showGridLines="0" zoomScaleNormal="100" zoomScaleSheetLayoutView="55" workbookViewId="0">
      <selection activeCell="B9" sqref="B9:Q9"/>
    </sheetView>
  </sheetViews>
  <sheetFormatPr defaultColWidth="0" defaultRowHeight="13.5" customHeight="1" zeroHeight="1"/>
  <cols>
    <col min="1" max="125" width="2.441406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c r="B2" s="259"/>
      <c r="T2" s="259"/>
    </row>
    <row r="3" spans="1:125"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9"/>
      <c r="G33" s="259"/>
      <c r="I33" s="259"/>
    </row>
    <row r="34" spans="2:125" ht="13.2">
      <c r="C34" s="259"/>
      <c r="P34" s="259"/>
      <c r="R34" s="259"/>
      <c r="U34" s="259"/>
    </row>
    <row r="35" spans="2:125" ht="13.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c r="F36" s="259"/>
      <c r="H36" s="259"/>
      <c r="J36" s="259"/>
      <c r="K36" s="259"/>
      <c r="L36" s="259"/>
      <c r="M36" s="259"/>
      <c r="N36" s="259"/>
      <c r="O36" s="259"/>
      <c r="Q36" s="259"/>
      <c r="S36" s="259"/>
      <c r="V36" s="259"/>
    </row>
    <row r="37" spans="2:125" ht="13.2"/>
    <row r="38" spans="2:125" ht="13.2"/>
    <row r="39" spans="2:125" ht="13.2"/>
    <row r="40" spans="2:125" ht="13.2">
      <c r="U40" s="259"/>
    </row>
    <row r="41" spans="2:125" ht="13.2">
      <c r="R41" s="259"/>
    </row>
    <row r="42" spans="2:125" ht="13.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c r="Q43" s="259"/>
      <c r="S43" s="259"/>
      <c r="V43" s="25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563</v>
      </c>
    </row>
  </sheetData>
  <sheetProtection algorithmName="SHA-512" hashValue="F1ksBj/bjC8/Hi4/qCpZVIBWMqHSFSl9AIFXCLN+ywHkr1zVVKevj/uw7YTGIHna27qFr30RZhnXrXp2a1yWSQ==" saltValue="Yu/eyPtPL+Qb8JfgD3OPJQ=="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0" tint="-4.9989318521683403E-2"/>
    <pageSetUpPr fitToPage="1"/>
  </sheetPr>
  <dimension ref="B1:J50"/>
  <sheetViews>
    <sheetView showGridLines="0" zoomScale="85" zoomScaleNormal="85" zoomScaleSheetLayoutView="100" workbookViewId="0">
      <selection activeCell="B9" sqref="B9:Q9"/>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77" t="s">
        <v>3</v>
      </c>
      <c r="D47" s="1177"/>
      <c r="E47" s="1178"/>
      <c r="F47" s="11">
        <v>30.23</v>
      </c>
      <c r="G47" s="12">
        <v>30.32</v>
      </c>
      <c r="H47" s="12">
        <v>28.8</v>
      </c>
      <c r="I47" s="12">
        <v>25.06</v>
      </c>
      <c r="J47" s="13">
        <v>32.93</v>
      </c>
    </row>
    <row r="48" spans="2:10" ht="57.75" customHeight="1">
      <c r="B48" s="14"/>
      <c r="C48" s="1179" t="s">
        <v>4</v>
      </c>
      <c r="D48" s="1179"/>
      <c r="E48" s="1180"/>
      <c r="F48" s="15">
        <v>13.61</v>
      </c>
      <c r="G48" s="16">
        <v>14.16</v>
      </c>
      <c r="H48" s="16">
        <v>15.01</v>
      </c>
      <c r="I48" s="16">
        <v>21.57</v>
      </c>
      <c r="J48" s="17">
        <v>10.130000000000001</v>
      </c>
    </row>
    <row r="49" spans="2:10" ht="57.75" customHeight="1" thickBot="1">
      <c r="B49" s="18"/>
      <c r="C49" s="1181" t="s">
        <v>5</v>
      </c>
      <c r="D49" s="1181"/>
      <c r="E49" s="1182"/>
      <c r="F49" s="19">
        <v>5.95</v>
      </c>
      <c r="G49" s="20">
        <v>0.51</v>
      </c>
      <c r="H49" s="20">
        <v>1.87</v>
      </c>
      <c r="I49" s="20">
        <v>8.51</v>
      </c>
      <c r="J49" s="21" t="s">
        <v>569</v>
      </c>
    </row>
    <row r="50" spans="2:10" ht="13.2"/>
  </sheetData>
  <sheetProtection algorithmName="SHA-512" hashValue="IlVAx1C4HWJl3X1aQ3voj7CrgI/XrVZ31NYMrJAHJKin4StaxgmMie04vwohGojP+YKIAZMi2aPfOqQugV07pA==" saltValue="S3ElQhLtkXyb1pS43qpnN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0" tint="-4.9989318521683403E-2"/>
    <pageSetUpPr fitToPage="1"/>
  </sheetPr>
  <dimension ref="A1:P45"/>
  <sheetViews>
    <sheetView showGridLines="0" zoomScaleSheetLayoutView="100" workbookViewId="0">
      <selection activeCell="B9" sqref="B9:Q9"/>
    </sheetView>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189" t="s">
        <v>570</v>
      </c>
      <c r="D34" s="1189"/>
      <c r="E34" s="1190"/>
      <c r="F34" s="32">
        <v>11.92</v>
      </c>
      <c r="G34" s="33">
        <v>12.44</v>
      </c>
      <c r="H34" s="33">
        <v>12.2</v>
      </c>
      <c r="I34" s="33">
        <v>10.69</v>
      </c>
      <c r="J34" s="34">
        <v>10.11</v>
      </c>
      <c r="K34" s="22"/>
      <c r="L34" s="22"/>
      <c r="M34" s="22"/>
      <c r="N34" s="22"/>
      <c r="O34" s="22"/>
      <c r="P34" s="22"/>
    </row>
    <row r="35" spans="1:16" ht="39" customHeight="1">
      <c r="A35" s="22"/>
      <c r="B35" s="35"/>
      <c r="C35" s="1183" t="s">
        <v>571</v>
      </c>
      <c r="D35" s="1184"/>
      <c r="E35" s="1185"/>
      <c r="F35" s="36">
        <v>12.03</v>
      </c>
      <c r="G35" s="37">
        <v>13.63</v>
      </c>
      <c r="H35" s="37">
        <v>14.55</v>
      </c>
      <c r="I35" s="37">
        <v>20.260000000000002</v>
      </c>
      <c r="J35" s="38">
        <v>8.86</v>
      </c>
      <c r="K35" s="22"/>
      <c r="L35" s="22"/>
      <c r="M35" s="22"/>
      <c r="N35" s="22"/>
      <c r="O35" s="22"/>
      <c r="P35" s="22"/>
    </row>
    <row r="36" spans="1:16" ht="39" customHeight="1">
      <c r="A36" s="22"/>
      <c r="B36" s="35"/>
      <c r="C36" s="1183" t="s">
        <v>572</v>
      </c>
      <c r="D36" s="1184"/>
      <c r="E36" s="1185"/>
      <c r="F36" s="36">
        <v>2.0499999999999998</v>
      </c>
      <c r="G36" s="37">
        <v>2.93</v>
      </c>
      <c r="H36" s="37">
        <v>2.83</v>
      </c>
      <c r="I36" s="37">
        <v>2.78</v>
      </c>
      <c r="J36" s="38">
        <v>2.68</v>
      </c>
      <c r="K36" s="22"/>
      <c r="L36" s="22"/>
      <c r="M36" s="22"/>
      <c r="N36" s="22"/>
      <c r="O36" s="22"/>
      <c r="P36" s="22"/>
    </row>
    <row r="37" spans="1:16" ht="39" customHeight="1">
      <c r="A37" s="22"/>
      <c r="B37" s="35"/>
      <c r="C37" s="1183" t="s">
        <v>573</v>
      </c>
      <c r="D37" s="1184"/>
      <c r="E37" s="1185"/>
      <c r="F37" s="36">
        <v>2.92</v>
      </c>
      <c r="G37" s="37">
        <v>3.03</v>
      </c>
      <c r="H37" s="37">
        <v>2.5</v>
      </c>
      <c r="I37" s="37">
        <v>2.15</v>
      </c>
      <c r="J37" s="38">
        <v>2.19</v>
      </c>
      <c r="K37" s="22"/>
      <c r="L37" s="22"/>
      <c r="M37" s="22"/>
      <c r="N37" s="22"/>
      <c r="O37" s="22"/>
      <c r="P37" s="22"/>
    </row>
    <row r="38" spans="1:16" ht="39" customHeight="1">
      <c r="A38" s="22"/>
      <c r="B38" s="35"/>
      <c r="C38" s="1183" t="s">
        <v>574</v>
      </c>
      <c r="D38" s="1184"/>
      <c r="E38" s="1185"/>
      <c r="F38" s="36">
        <v>4.32</v>
      </c>
      <c r="G38" s="37">
        <v>4.22</v>
      </c>
      <c r="H38" s="37">
        <v>3.6</v>
      </c>
      <c r="I38" s="37">
        <v>3.19</v>
      </c>
      <c r="J38" s="38">
        <v>2.1800000000000002</v>
      </c>
      <c r="K38" s="22"/>
      <c r="L38" s="22"/>
      <c r="M38" s="22"/>
      <c r="N38" s="22"/>
      <c r="O38" s="22"/>
      <c r="P38" s="22"/>
    </row>
    <row r="39" spans="1:16" ht="39" customHeight="1">
      <c r="A39" s="22"/>
      <c r="B39" s="35"/>
      <c r="C39" s="1183" t="s">
        <v>575</v>
      </c>
      <c r="D39" s="1184"/>
      <c r="E39" s="1185"/>
      <c r="F39" s="36">
        <v>1.57</v>
      </c>
      <c r="G39" s="37">
        <v>0.52</v>
      </c>
      <c r="H39" s="37">
        <v>0.45</v>
      </c>
      <c r="I39" s="37">
        <v>0.95</v>
      </c>
      <c r="J39" s="38">
        <v>1.1299999999999999</v>
      </c>
      <c r="K39" s="22"/>
      <c r="L39" s="22"/>
      <c r="M39" s="22"/>
      <c r="N39" s="22"/>
      <c r="O39" s="22"/>
      <c r="P39" s="22"/>
    </row>
    <row r="40" spans="1:16" ht="39" customHeight="1">
      <c r="A40" s="22"/>
      <c r="B40" s="35"/>
      <c r="C40" s="1183" t="s">
        <v>576</v>
      </c>
      <c r="D40" s="1184"/>
      <c r="E40" s="1185"/>
      <c r="F40" s="36">
        <v>2.04</v>
      </c>
      <c r="G40" s="37">
        <v>2.0499999999999998</v>
      </c>
      <c r="H40" s="37">
        <v>1.1200000000000001</v>
      </c>
      <c r="I40" s="37">
        <v>1.05</v>
      </c>
      <c r="J40" s="38">
        <v>1</v>
      </c>
      <c r="K40" s="22"/>
      <c r="L40" s="22"/>
      <c r="M40" s="22"/>
      <c r="N40" s="22"/>
      <c r="O40" s="22"/>
      <c r="P40" s="22"/>
    </row>
    <row r="41" spans="1:16" ht="39" customHeight="1">
      <c r="A41" s="22"/>
      <c r="B41" s="35"/>
      <c r="C41" s="1183" t="s">
        <v>577</v>
      </c>
      <c r="D41" s="1184"/>
      <c r="E41" s="1185"/>
      <c r="F41" s="36">
        <v>0</v>
      </c>
      <c r="G41" s="37">
        <v>0</v>
      </c>
      <c r="H41" s="37">
        <v>0</v>
      </c>
      <c r="I41" s="37">
        <v>0.35</v>
      </c>
      <c r="J41" s="38">
        <v>0.13</v>
      </c>
      <c r="K41" s="22"/>
      <c r="L41" s="22"/>
      <c r="M41" s="22"/>
      <c r="N41" s="22"/>
      <c r="O41" s="22"/>
      <c r="P41" s="22"/>
    </row>
    <row r="42" spans="1:16" ht="39" customHeight="1">
      <c r="A42" s="22"/>
      <c r="B42" s="39"/>
      <c r="C42" s="1183" t="s">
        <v>578</v>
      </c>
      <c r="D42" s="1184"/>
      <c r="E42" s="1185"/>
      <c r="F42" s="36" t="s">
        <v>523</v>
      </c>
      <c r="G42" s="37" t="s">
        <v>523</v>
      </c>
      <c r="H42" s="37" t="s">
        <v>523</v>
      </c>
      <c r="I42" s="37" t="s">
        <v>523</v>
      </c>
      <c r="J42" s="38" t="s">
        <v>523</v>
      </c>
      <c r="K42" s="22"/>
      <c r="L42" s="22"/>
      <c r="M42" s="22"/>
      <c r="N42" s="22"/>
      <c r="O42" s="22"/>
      <c r="P42" s="22"/>
    </row>
    <row r="43" spans="1:16" ht="39" customHeight="1" thickBot="1">
      <c r="A43" s="22"/>
      <c r="B43" s="40"/>
      <c r="C43" s="1186" t="s">
        <v>579</v>
      </c>
      <c r="D43" s="1187"/>
      <c r="E43" s="1188"/>
      <c r="F43" s="41">
        <v>0.54</v>
      </c>
      <c r="G43" s="42">
        <v>0.47</v>
      </c>
      <c r="H43" s="42">
        <v>0.46</v>
      </c>
      <c r="I43" s="42">
        <v>0.28999999999999998</v>
      </c>
      <c r="J43" s="43">
        <v>0.12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fkc5XmAiZiWDCWp6FjwlyyJWlMHXkQJAhJ+GA9VFUvV2bjxg1PJBoYcEt6RiWzoEobFwBvrOrcw3GGiR/+6+6g==" saltValue="gMIr0udqFETYCY1+H8Fj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0" tint="-4.9989318521683403E-2"/>
    <pageSetUpPr fitToPage="1"/>
  </sheetPr>
  <dimension ref="A1:U64"/>
  <sheetViews>
    <sheetView showGridLines="0" zoomScaleSheetLayoutView="55" workbookViewId="0">
      <selection activeCell="B9" sqref="B9:Q9"/>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191" t="s">
        <v>11</v>
      </c>
      <c r="C45" s="1192"/>
      <c r="D45" s="58"/>
      <c r="E45" s="1197" t="s">
        <v>12</v>
      </c>
      <c r="F45" s="1197"/>
      <c r="G45" s="1197"/>
      <c r="H45" s="1197"/>
      <c r="I45" s="1197"/>
      <c r="J45" s="1198"/>
      <c r="K45" s="59">
        <v>625</v>
      </c>
      <c r="L45" s="60">
        <v>660</v>
      </c>
      <c r="M45" s="60">
        <v>394</v>
      </c>
      <c r="N45" s="60">
        <v>524</v>
      </c>
      <c r="O45" s="61">
        <v>568</v>
      </c>
      <c r="P45" s="48"/>
      <c r="Q45" s="48"/>
      <c r="R45" s="48"/>
      <c r="S45" s="48"/>
      <c r="T45" s="48"/>
      <c r="U45" s="48"/>
    </row>
    <row r="46" spans="1:21" ht="30.75" customHeight="1">
      <c r="A46" s="48"/>
      <c r="B46" s="1193"/>
      <c r="C46" s="1194"/>
      <c r="D46" s="62"/>
      <c r="E46" s="1199" t="s">
        <v>13</v>
      </c>
      <c r="F46" s="1199"/>
      <c r="G46" s="1199"/>
      <c r="H46" s="1199"/>
      <c r="I46" s="1199"/>
      <c r="J46" s="1200"/>
      <c r="K46" s="63" t="s">
        <v>523</v>
      </c>
      <c r="L46" s="64" t="s">
        <v>523</v>
      </c>
      <c r="M46" s="64" t="s">
        <v>523</v>
      </c>
      <c r="N46" s="64" t="s">
        <v>523</v>
      </c>
      <c r="O46" s="65" t="s">
        <v>523</v>
      </c>
      <c r="P46" s="48"/>
      <c r="Q46" s="48"/>
      <c r="R46" s="48"/>
      <c r="S46" s="48"/>
      <c r="T46" s="48"/>
      <c r="U46" s="48"/>
    </row>
    <row r="47" spans="1:21" ht="30.75" customHeight="1">
      <c r="A47" s="48"/>
      <c r="B47" s="1193"/>
      <c r="C47" s="1194"/>
      <c r="D47" s="62"/>
      <c r="E47" s="1199" t="s">
        <v>14</v>
      </c>
      <c r="F47" s="1199"/>
      <c r="G47" s="1199"/>
      <c r="H47" s="1199"/>
      <c r="I47" s="1199"/>
      <c r="J47" s="1200"/>
      <c r="K47" s="63">
        <v>0</v>
      </c>
      <c r="L47" s="64">
        <v>0</v>
      </c>
      <c r="M47" s="64">
        <v>0</v>
      </c>
      <c r="N47" s="64" t="s">
        <v>523</v>
      </c>
      <c r="O47" s="65" t="s">
        <v>523</v>
      </c>
      <c r="P47" s="48"/>
      <c r="Q47" s="48"/>
      <c r="R47" s="48"/>
      <c r="S47" s="48"/>
      <c r="T47" s="48"/>
      <c r="U47" s="48"/>
    </row>
    <row r="48" spans="1:21" ht="30.75" customHeight="1">
      <c r="A48" s="48"/>
      <c r="B48" s="1193"/>
      <c r="C48" s="1194"/>
      <c r="D48" s="62"/>
      <c r="E48" s="1199" t="s">
        <v>15</v>
      </c>
      <c r="F48" s="1199"/>
      <c r="G48" s="1199"/>
      <c r="H48" s="1199"/>
      <c r="I48" s="1199"/>
      <c r="J48" s="1200"/>
      <c r="K48" s="63">
        <v>337</v>
      </c>
      <c r="L48" s="64">
        <v>330</v>
      </c>
      <c r="M48" s="64">
        <v>315</v>
      </c>
      <c r="N48" s="64">
        <v>320</v>
      </c>
      <c r="O48" s="65">
        <v>339</v>
      </c>
      <c r="P48" s="48"/>
      <c r="Q48" s="48"/>
      <c r="R48" s="48"/>
      <c r="S48" s="48"/>
      <c r="T48" s="48"/>
      <c r="U48" s="48"/>
    </row>
    <row r="49" spans="1:21" ht="30.75" customHeight="1">
      <c r="A49" s="48"/>
      <c r="B49" s="1193"/>
      <c r="C49" s="1194"/>
      <c r="D49" s="62"/>
      <c r="E49" s="1199" t="s">
        <v>16</v>
      </c>
      <c r="F49" s="1199"/>
      <c r="G49" s="1199"/>
      <c r="H49" s="1199"/>
      <c r="I49" s="1199"/>
      <c r="J49" s="1200"/>
      <c r="K49" s="63">
        <v>111</v>
      </c>
      <c r="L49" s="64">
        <v>110</v>
      </c>
      <c r="M49" s="64">
        <v>102</v>
      </c>
      <c r="N49" s="64">
        <v>112</v>
      </c>
      <c r="O49" s="65">
        <v>86</v>
      </c>
      <c r="P49" s="48"/>
      <c r="Q49" s="48"/>
      <c r="R49" s="48"/>
      <c r="S49" s="48"/>
      <c r="T49" s="48"/>
      <c r="U49" s="48"/>
    </row>
    <row r="50" spans="1:21" ht="30.75" customHeight="1">
      <c r="A50" s="48"/>
      <c r="B50" s="1193"/>
      <c r="C50" s="1194"/>
      <c r="D50" s="62"/>
      <c r="E50" s="1199" t="s">
        <v>17</v>
      </c>
      <c r="F50" s="1199"/>
      <c r="G50" s="1199"/>
      <c r="H50" s="1199"/>
      <c r="I50" s="1199"/>
      <c r="J50" s="1200"/>
      <c r="K50" s="63" t="s">
        <v>523</v>
      </c>
      <c r="L50" s="64" t="s">
        <v>523</v>
      </c>
      <c r="M50" s="64" t="s">
        <v>523</v>
      </c>
      <c r="N50" s="64" t="s">
        <v>523</v>
      </c>
      <c r="O50" s="65">
        <v>269</v>
      </c>
      <c r="P50" s="48"/>
      <c r="Q50" s="48"/>
      <c r="R50" s="48"/>
      <c r="S50" s="48"/>
      <c r="T50" s="48"/>
      <c r="U50" s="48"/>
    </row>
    <row r="51" spans="1:21" ht="30.75" customHeight="1">
      <c r="A51" s="48"/>
      <c r="B51" s="1195"/>
      <c r="C51" s="1196"/>
      <c r="D51" s="66"/>
      <c r="E51" s="1199" t="s">
        <v>18</v>
      </c>
      <c r="F51" s="1199"/>
      <c r="G51" s="1199"/>
      <c r="H51" s="1199"/>
      <c r="I51" s="1199"/>
      <c r="J51" s="1200"/>
      <c r="K51" s="63">
        <v>0</v>
      </c>
      <c r="L51" s="64">
        <v>0</v>
      </c>
      <c r="M51" s="64">
        <v>0</v>
      </c>
      <c r="N51" s="64">
        <v>0</v>
      </c>
      <c r="O51" s="65">
        <v>0</v>
      </c>
      <c r="P51" s="48"/>
      <c r="Q51" s="48"/>
      <c r="R51" s="48"/>
      <c r="S51" s="48"/>
      <c r="T51" s="48"/>
      <c r="U51" s="48"/>
    </row>
    <row r="52" spans="1:21" ht="30.75" customHeight="1">
      <c r="A52" s="48"/>
      <c r="B52" s="1201" t="s">
        <v>19</v>
      </c>
      <c r="C52" s="1202"/>
      <c r="D52" s="66"/>
      <c r="E52" s="1199" t="s">
        <v>20</v>
      </c>
      <c r="F52" s="1199"/>
      <c r="G52" s="1199"/>
      <c r="H52" s="1199"/>
      <c r="I52" s="1199"/>
      <c r="J52" s="1200"/>
      <c r="K52" s="63">
        <v>787</v>
      </c>
      <c r="L52" s="64">
        <v>779</v>
      </c>
      <c r="M52" s="64">
        <v>533</v>
      </c>
      <c r="N52" s="64">
        <v>658</v>
      </c>
      <c r="O52" s="65">
        <v>929</v>
      </c>
      <c r="P52" s="48"/>
      <c r="Q52" s="48"/>
      <c r="R52" s="48"/>
      <c r="S52" s="48"/>
      <c r="T52" s="48"/>
      <c r="U52" s="48"/>
    </row>
    <row r="53" spans="1:21" ht="30.75" customHeight="1" thickBot="1">
      <c r="A53" s="48"/>
      <c r="B53" s="1203" t="s">
        <v>21</v>
      </c>
      <c r="C53" s="1204"/>
      <c r="D53" s="67"/>
      <c r="E53" s="1205" t="s">
        <v>22</v>
      </c>
      <c r="F53" s="1205"/>
      <c r="G53" s="1205"/>
      <c r="H53" s="1205"/>
      <c r="I53" s="1205"/>
      <c r="J53" s="1206"/>
      <c r="K53" s="68">
        <v>286</v>
      </c>
      <c r="L53" s="69">
        <v>321</v>
      </c>
      <c r="M53" s="69">
        <v>278</v>
      </c>
      <c r="N53" s="69">
        <v>298</v>
      </c>
      <c r="O53" s="70">
        <v>333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c r="B58" s="1207" t="s">
        <v>26</v>
      </c>
      <c r="C58" s="1208"/>
      <c r="D58" s="1213" t="s">
        <v>27</v>
      </c>
      <c r="E58" s="1214"/>
      <c r="F58" s="1214"/>
      <c r="G58" s="1214"/>
      <c r="H58" s="1214"/>
      <c r="I58" s="1214"/>
      <c r="J58" s="1215"/>
      <c r="K58" s="83"/>
      <c r="L58" s="84"/>
      <c r="M58" s="84"/>
      <c r="N58" s="84"/>
      <c r="O58" s="85"/>
    </row>
    <row r="59" spans="1:21" ht="31.5" customHeight="1">
      <c r="B59" s="1209"/>
      <c r="C59" s="1210"/>
      <c r="D59" s="1216" t="s">
        <v>28</v>
      </c>
      <c r="E59" s="1217"/>
      <c r="F59" s="1217"/>
      <c r="G59" s="1217"/>
      <c r="H59" s="1217"/>
      <c r="I59" s="1217"/>
      <c r="J59" s="1218"/>
      <c r="K59" s="86"/>
      <c r="L59" s="87"/>
      <c r="M59" s="87"/>
      <c r="N59" s="87"/>
      <c r="O59" s="88"/>
    </row>
    <row r="60" spans="1:21" ht="31.5" customHeight="1" thickBot="1">
      <c r="B60" s="1211"/>
      <c r="C60" s="1212"/>
      <c r="D60" s="1219" t="s">
        <v>29</v>
      </c>
      <c r="E60" s="1220"/>
      <c r="F60" s="1220"/>
      <c r="G60" s="1220"/>
      <c r="H60" s="1220"/>
      <c r="I60" s="1220"/>
      <c r="J60" s="1221"/>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5MeoVQ4rino/0gWVmE65SIJwsfTBOllfb3jKcJTqsvyP/fthwkCoV7W3vZCfAIjBcziWbssUgGiUhBlZP1l4w==" saltValue="pp35+ALPKfR9hTWq/qgYw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4"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0" tint="-4.9989318521683403E-2"/>
    <pageSetUpPr fitToPage="1"/>
  </sheetPr>
  <dimension ref="B1:M55"/>
  <sheetViews>
    <sheetView showGridLines="0" topLeftCell="A34" zoomScaleSheetLayoutView="100" workbookViewId="0">
      <selection activeCell="B9" sqref="B9:Q9"/>
    </sheetView>
  </sheetViews>
  <sheetFormatPr defaultColWidth="0" defaultRowHeight="13.5" customHeight="1" zeroHeight="1"/>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564</v>
      </c>
      <c r="J40" s="103" t="s">
        <v>565</v>
      </c>
      <c r="K40" s="103" t="s">
        <v>566</v>
      </c>
      <c r="L40" s="103" t="s">
        <v>567</v>
      </c>
      <c r="M40" s="104" t="s">
        <v>568</v>
      </c>
    </row>
    <row r="41" spans="2:13" ht="27.75" customHeight="1">
      <c r="B41" s="1222" t="s">
        <v>32</v>
      </c>
      <c r="C41" s="1223"/>
      <c r="D41" s="105"/>
      <c r="E41" s="1228" t="s">
        <v>33</v>
      </c>
      <c r="F41" s="1228"/>
      <c r="G41" s="1228"/>
      <c r="H41" s="1229"/>
      <c r="I41" s="355">
        <v>5503</v>
      </c>
      <c r="J41" s="356">
        <v>5332</v>
      </c>
      <c r="K41" s="356">
        <v>6132</v>
      </c>
      <c r="L41" s="356">
        <v>7099</v>
      </c>
      <c r="M41" s="357">
        <v>6694</v>
      </c>
    </row>
    <row r="42" spans="2:13" ht="27.75" customHeight="1">
      <c r="B42" s="1224"/>
      <c r="C42" s="1225"/>
      <c r="D42" s="106"/>
      <c r="E42" s="1230" t="s">
        <v>34</v>
      </c>
      <c r="F42" s="1230"/>
      <c r="G42" s="1230"/>
      <c r="H42" s="1231"/>
      <c r="I42" s="358" t="s">
        <v>523</v>
      </c>
      <c r="J42" s="359" t="s">
        <v>523</v>
      </c>
      <c r="K42" s="359" t="s">
        <v>523</v>
      </c>
      <c r="L42" s="359" t="s">
        <v>523</v>
      </c>
      <c r="M42" s="360">
        <v>1010</v>
      </c>
    </row>
    <row r="43" spans="2:13" ht="27.75" customHeight="1">
      <c r="B43" s="1224"/>
      <c r="C43" s="1225"/>
      <c r="D43" s="106"/>
      <c r="E43" s="1230" t="s">
        <v>35</v>
      </c>
      <c r="F43" s="1230"/>
      <c r="G43" s="1230"/>
      <c r="H43" s="1231"/>
      <c r="I43" s="358">
        <v>3940</v>
      </c>
      <c r="J43" s="359">
        <v>3681</v>
      </c>
      <c r="K43" s="359">
        <v>3435</v>
      </c>
      <c r="L43" s="359">
        <v>3153</v>
      </c>
      <c r="M43" s="360">
        <v>2898</v>
      </c>
    </row>
    <row r="44" spans="2:13" ht="27.75" customHeight="1">
      <c r="B44" s="1224"/>
      <c r="C44" s="1225"/>
      <c r="D44" s="106"/>
      <c r="E44" s="1230" t="s">
        <v>36</v>
      </c>
      <c r="F44" s="1230"/>
      <c r="G44" s="1230"/>
      <c r="H44" s="1231"/>
      <c r="I44" s="358">
        <v>989</v>
      </c>
      <c r="J44" s="359">
        <v>941</v>
      </c>
      <c r="K44" s="359">
        <v>931</v>
      </c>
      <c r="L44" s="359">
        <v>850</v>
      </c>
      <c r="M44" s="360">
        <v>819</v>
      </c>
    </row>
    <row r="45" spans="2:13" ht="27.75" customHeight="1">
      <c r="B45" s="1224"/>
      <c r="C45" s="1225"/>
      <c r="D45" s="106"/>
      <c r="E45" s="1230" t="s">
        <v>37</v>
      </c>
      <c r="F45" s="1230"/>
      <c r="G45" s="1230"/>
      <c r="H45" s="1231"/>
      <c r="I45" s="358">
        <v>1329</v>
      </c>
      <c r="J45" s="359">
        <v>1301</v>
      </c>
      <c r="K45" s="359">
        <v>1371</v>
      </c>
      <c r="L45" s="359">
        <v>1325</v>
      </c>
      <c r="M45" s="360">
        <v>1341</v>
      </c>
    </row>
    <row r="46" spans="2:13" ht="27.75" customHeight="1">
      <c r="B46" s="1224"/>
      <c r="C46" s="1225"/>
      <c r="D46" s="107"/>
      <c r="E46" s="1230" t="s">
        <v>38</v>
      </c>
      <c r="F46" s="1230"/>
      <c r="G46" s="1230"/>
      <c r="H46" s="1231"/>
      <c r="I46" s="358">
        <v>3</v>
      </c>
      <c r="J46" s="359">
        <v>5</v>
      </c>
      <c r="K46" s="359">
        <v>4</v>
      </c>
      <c r="L46" s="359">
        <v>4</v>
      </c>
      <c r="M46" s="360">
        <v>3</v>
      </c>
    </row>
    <row r="47" spans="2:13" ht="27.75" customHeight="1">
      <c r="B47" s="1224"/>
      <c r="C47" s="1225"/>
      <c r="D47" s="108"/>
      <c r="E47" s="1232" t="s">
        <v>39</v>
      </c>
      <c r="F47" s="1233"/>
      <c r="G47" s="1233"/>
      <c r="H47" s="1234"/>
      <c r="I47" s="358" t="s">
        <v>523</v>
      </c>
      <c r="J47" s="359" t="s">
        <v>523</v>
      </c>
      <c r="K47" s="359" t="s">
        <v>523</v>
      </c>
      <c r="L47" s="359" t="s">
        <v>523</v>
      </c>
      <c r="M47" s="360" t="s">
        <v>523</v>
      </c>
    </row>
    <row r="48" spans="2:13" ht="27.75" customHeight="1">
      <c r="B48" s="1224"/>
      <c r="C48" s="1225"/>
      <c r="D48" s="106"/>
      <c r="E48" s="1230" t="s">
        <v>40</v>
      </c>
      <c r="F48" s="1230"/>
      <c r="G48" s="1230"/>
      <c r="H48" s="1231"/>
      <c r="I48" s="358" t="s">
        <v>523</v>
      </c>
      <c r="J48" s="359" t="s">
        <v>523</v>
      </c>
      <c r="K48" s="359" t="s">
        <v>523</v>
      </c>
      <c r="L48" s="359" t="s">
        <v>523</v>
      </c>
      <c r="M48" s="360" t="s">
        <v>523</v>
      </c>
    </row>
    <row r="49" spans="2:13" ht="27.75" customHeight="1">
      <c r="B49" s="1226"/>
      <c r="C49" s="1227"/>
      <c r="D49" s="106"/>
      <c r="E49" s="1230" t="s">
        <v>41</v>
      </c>
      <c r="F49" s="1230"/>
      <c r="G49" s="1230"/>
      <c r="H49" s="1231"/>
      <c r="I49" s="358">
        <v>64</v>
      </c>
      <c r="J49" s="359">
        <v>49</v>
      </c>
      <c r="K49" s="359" t="s">
        <v>523</v>
      </c>
      <c r="L49" s="359" t="s">
        <v>523</v>
      </c>
      <c r="M49" s="360" t="s">
        <v>523</v>
      </c>
    </row>
    <row r="50" spans="2:13" ht="27.75" customHeight="1">
      <c r="B50" s="1235" t="s">
        <v>42</v>
      </c>
      <c r="C50" s="1236"/>
      <c r="D50" s="109"/>
      <c r="E50" s="1230" t="s">
        <v>43</v>
      </c>
      <c r="F50" s="1230"/>
      <c r="G50" s="1230"/>
      <c r="H50" s="1231"/>
      <c r="I50" s="358">
        <v>2314</v>
      </c>
      <c r="J50" s="359">
        <v>2744</v>
      </c>
      <c r="K50" s="359">
        <v>2999</v>
      </c>
      <c r="L50" s="359">
        <v>3373</v>
      </c>
      <c r="M50" s="360">
        <v>3913</v>
      </c>
    </row>
    <row r="51" spans="2:13" ht="27.75" customHeight="1">
      <c r="B51" s="1224"/>
      <c r="C51" s="1225"/>
      <c r="D51" s="106"/>
      <c r="E51" s="1230" t="s">
        <v>44</v>
      </c>
      <c r="F51" s="1230"/>
      <c r="G51" s="1230"/>
      <c r="H51" s="1231"/>
      <c r="I51" s="358">
        <v>431</v>
      </c>
      <c r="J51" s="359">
        <v>173</v>
      </c>
      <c r="K51" s="359">
        <v>214</v>
      </c>
      <c r="L51" s="359">
        <v>568</v>
      </c>
      <c r="M51" s="360">
        <v>454</v>
      </c>
    </row>
    <row r="52" spans="2:13" ht="27.75" customHeight="1">
      <c r="B52" s="1226"/>
      <c r="C52" s="1227"/>
      <c r="D52" s="106"/>
      <c r="E52" s="1230" t="s">
        <v>45</v>
      </c>
      <c r="F52" s="1230"/>
      <c r="G52" s="1230"/>
      <c r="H52" s="1231"/>
      <c r="I52" s="358">
        <v>6093</v>
      </c>
      <c r="J52" s="359">
        <v>5946</v>
      </c>
      <c r="K52" s="359">
        <v>5442</v>
      </c>
      <c r="L52" s="359">
        <v>5817</v>
      </c>
      <c r="M52" s="360">
        <v>5450</v>
      </c>
    </row>
    <row r="53" spans="2:13" ht="27.75" customHeight="1" thickBot="1">
      <c r="B53" s="1237" t="s">
        <v>46</v>
      </c>
      <c r="C53" s="1238"/>
      <c r="D53" s="110"/>
      <c r="E53" s="1239" t="s">
        <v>47</v>
      </c>
      <c r="F53" s="1239"/>
      <c r="G53" s="1239"/>
      <c r="H53" s="1240"/>
      <c r="I53" s="361">
        <v>2990</v>
      </c>
      <c r="J53" s="362">
        <v>2448</v>
      </c>
      <c r="K53" s="362">
        <v>3218</v>
      </c>
      <c r="L53" s="362">
        <v>2672</v>
      </c>
      <c r="M53" s="363">
        <v>2947</v>
      </c>
    </row>
    <row r="54" spans="2:13" ht="27.75" customHeight="1">
      <c r="B54" s="111" t="s">
        <v>48</v>
      </c>
      <c r="C54" s="112"/>
      <c r="D54" s="112"/>
      <c r="E54" s="113"/>
      <c r="F54" s="113"/>
      <c r="G54" s="113"/>
      <c r="H54" s="113"/>
      <c r="I54" s="114"/>
      <c r="J54" s="114"/>
      <c r="K54" s="114"/>
      <c r="L54" s="114"/>
      <c r="M54" s="114"/>
    </row>
    <row r="55" spans="2:13" ht="13.2"/>
  </sheetData>
  <sheetProtection algorithmName="SHA-512" hashValue="Em1/m2RmQm4HOzIXkKWIEymD1V4uNX1lcECgZxwtX/P34KY6wPx+FWMcx6mDWr32reBOum4J7Y1WycKUjBGMhw==" saltValue="HtWhPUVt6G8RLChupp82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1:W64"/>
  <sheetViews>
    <sheetView showGridLines="0" topLeftCell="A43" zoomScale="70" zoomScaleNormal="70" zoomScaleSheetLayoutView="100" workbookViewId="0">
      <selection activeCell="B9" sqref="B9:Q9"/>
    </sheetView>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566</v>
      </c>
      <c r="G54" s="119" t="s">
        <v>567</v>
      </c>
      <c r="H54" s="120" t="s">
        <v>568</v>
      </c>
    </row>
    <row r="55" spans="2:8" ht="52.5" customHeight="1">
      <c r="B55" s="121"/>
      <c r="C55" s="1249" t="s">
        <v>50</v>
      </c>
      <c r="D55" s="1249"/>
      <c r="E55" s="1250"/>
      <c r="F55" s="122">
        <v>1160</v>
      </c>
      <c r="G55" s="122">
        <v>1160</v>
      </c>
      <c r="H55" s="123">
        <v>1629</v>
      </c>
    </row>
    <row r="56" spans="2:8" ht="52.5" customHeight="1">
      <c r="B56" s="124"/>
      <c r="C56" s="1251" t="s">
        <v>51</v>
      </c>
      <c r="D56" s="1251"/>
      <c r="E56" s="1252"/>
      <c r="F56" s="125">
        <v>54</v>
      </c>
      <c r="G56" s="125">
        <v>72</v>
      </c>
      <c r="H56" s="126">
        <v>72</v>
      </c>
    </row>
    <row r="57" spans="2:8" ht="53.25" customHeight="1">
      <c r="B57" s="124"/>
      <c r="C57" s="1253" t="s">
        <v>52</v>
      </c>
      <c r="D57" s="1253"/>
      <c r="E57" s="1254"/>
      <c r="F57" s="127">
        <v>3102</v>
      </c>
      <c r="G57" s="127">
        <v>3506</v>
      </c>
      <c r="H57" s="128">
        <v>3380</v>
      </c>
    </row>
    <row r="58" spans="2:8" ht="45.75" customHeight="1">
      <c r="B58" s="129"/>
      <c r="C58" s="1241" t="s">
        <v>591</v>
      </c>
      <c r="D58" s="1242"/>
      <c r="E58" s="1243"/>
      <c r="F58" s="130">
        <v>905</v>
      </c>
      <c r="G58" s="130">
        <v>1078</v>
      </c>
      <c r="H58" s="131">
        <v>824</v>
      </c>
    </row>
    <row r="59" spans="2:8" ht="45.75" customHeight="1">
      <c r="B59" s="129"/>
      <c r="C59" s="1241" t="s">
        <v>592</v>
      </c>
      <c r="D59" s="1242"/>
      <c r="E59" s="1243"/>
      <c r="F59" s="130">
        <v>299</v>
      </c>
      <c r="G59" s="130">
        <v>377</v>
      </c>
      <c r="H59" s="131">
        <v>423</v>
      </c>
    </row>
    <row r="60" spans="2:8" ht="45.75" customHeight="1">
      <c r="B60" s="129"/>
      <c r="C60" s="1241" t="s">
        <v>595</v>
      </c>
      <c r="D60" s="1242"/>
      <c r="E60" s="1243"/>
      <c r="F60" s="130">
        <v>0</v>
      </c>
      <c r="G60" s="130">
        <v>100</v>
      </c>
      <c r="H60" s="131">
        <v>400</v>
      </c>
    </row>
    <row r="61" spans="2:8" ht="45.75" customHeight="1">
      <c r="B61" s="129"/>
      <c r="C61" s="1241" t="s">
        <v>593</v>
      </c>
      <c r="D61" s="1242"/>
      <c r="E61" s="1243"/>
      <c r="F61" s="130">
        <v>385</v>
      </c>
      <c r="G61" s="130">
        <v>377</v>
      </c>
      <c r="H61" s="131">
        <v>289</v>
      </c>
    </row>
    <row r="62" spans="2:8" ht="45.75" customHeight="1" thickBot="1">
      <c r="B62" s="132"/>
      <c r="C62" s="1244" t="s">
        <v>594</v>
      </c>
      <c r="D62" s="1245"/>
      <c r="E62" s="1246"/>
      <c r="F62" s="133">
        <v>345</v>
      </c>
      <c r="G62" s="133">
        <v>327</v>
      </c>
      <c r="H62" s="134">
        <v>254</v>
      </c>
    </row>
    <row r="63" spans="2:8" ht="52.5" customHeight="1" thickBot="1">
      <c r="B63" s="135"/>
      <c r="C63" s="1247" t="s">
        <v>53</v>
      </c>
      <c r="D63" s="1247"/>
      <c r="E63" s="1248"/>
      <c r="F63" s="136">
        <v>4317</v>
      </c>
      <c r="G63" s="136">
        <v>4738</v>
      </c>
      <c r="H63" s="137">
        <v>5081</v>
      </c>
    </row>
    <row r="64" spans="2:8" ht="13.2"/>
  </sheetData>
  <sheetProtection algorithmName="SHA-512" hashValue="HB21L4J7X276xf5XFQem47o54Gg1bjyiVqD57ltbz4YZxAUduz8It7nmEByYA5N0cLtKs7NS+xgfvFJp9yBiyw==" saltValue="oAPLiGq4EFjaJ7+Erj0k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DE85"/>
  <sheetViews>
    <sheetView showGridLines="0" topLeftCell="AQ13" zoomScaleNormal="100" zoomScaleSheetLayoutView="55" workbookViewId="0">
      <selection activeCell="B9" sqref="B9:Q9"/>
    </sheetView>
  </sheetViews>
  <sheetFormatPr defaultColWidth="0" defaultRowHeight="13.5" customHeight="1" zeroHeight="1"/>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c r="DD19" s="366"/>
      <c r="DE19" s="366"/>
    </row>
    <row r="20" spans="1:109" ht="13.2">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ht="13.2">
      <c r="B23" s="372"/>
    </row>
    <row r="24" spans="1:109" ht="13.2">
      <c r="B24" s="372"/>
    </row>
    <row r="25" spans="1:109" ht="13.2">
      <c r="B25" s="372"/>
    </row>
    <row r="26" spans="1:109" ht="13.2">
      <c r="B26" s="372"/>
    </row>
    <row r="27" spans="1:109" ht="13.2">
      <c r="B27" s="372"/>
    </row>
    <row r="28" spans="1:109" ht="13.2">
      <c r="B28" s="372"/>
    </row>
    <row r="29" spans="1:109" ht="13.2">
      <c r="B29" s="372"/>
    </row>
    <row r="30" spans="1:109" ht="13.2">
      <c r="B30" s="372"/>
    </row>
    <row r="31" spans="1:109" ht="13.2">
      <c r="B31" s="372"/>
    </row>
    <row r="32" spans="1:109" ht="13.2">
      <c r="B32" s="372"/>
    </row>
    <row r="33" spans="2:109" ht="13.2">
      <c r="B33" s="372"/>
    </row>
    <row r="34" spans="2:109" ht="13.2">
      <c r="B34" s="372"/>
    </row>
    <row r="35" spans="2:109" ht="13.2">
      <c r="B35" s="372"/>
    </row>
    <row r="36" spans="2:109" ht="13.2">
      <c r="B36" s="372"/>
    </row>
    <row r="37" spans="2:109" ht="13.2">
      <c r="B37" s="372"/>
    </row>
    <row r="38" spans="2:109" ht="13.2">
      <c r="B38" s="372"/>
    </row>
    <row r="39" spans="2:109" ht="13.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c r="B40" s="377"/>
      <c r="DD40" s="377"/>
      <c r="DE40" s="366"/>
    </row>
    <row r="41" spans="2:109" ht="16.2">
      <c r="B41" s="378" t="s">
        <v>623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c r="B42" s="372"/>
      <c r="G42" s="379"/>
      <c r="I42" s="380"/>
      <c r="J42" s="380"/>
      <c r="K42" s="380"/>
      <c r="AM42" s="379"/>
      <c r="AN42" s="379" t="s">
        <v>624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67" t="s">
        <v>625</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ht="13.2">
      <c r="B44" s="372"/>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ht="13.2">
      <c r="B45" s="372"/>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ht="13.2">
      <c r="B46" s="372"/>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ht="13.2">
      <c r="B47" s="372"/>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ht="13.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c r="B49" s="372"/>
      <c r="AN49" s="366" t="s">
        <v>626</v>
      </c>
    </row>
    <row r="50" spans="1:109" ht="13.2">
      <c r="B50" s="372"/>
      <c r="G50" s="1261"/>
      <c r="H50" s="1261"/>
      <c r="I50" s="1261"/>
      <c r="J50" s="1261"/>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0" t="s">
        <v>564</v>
      </c>
      <c r="BQ50" s="1260"/>
      <c r="BR50" s="1260"/>
      <c r="BS50" s="1260"/>
      <c r="BT50" s="1260"/>
      <c r="BU50" s="1260"/>
      <c r="BV50" s="1260"/>
      <c r="BW50" s="1260"/>
      <c r="BX50" s="1260" t="s">
        <v>565</v>
      </c>
      <c r="BY50" s="1260"/>
      <c r="BZ50" s="1260"/>
      <c r="CA50" s="1260"/>
      <c r="CB50" s="1260"/>
      <c r="CC50" s="1260"/>
      <c r="CD50" s="1260"/>
      <c r="CE50" s="1260"/>
      <c r="CF50" s="1260" t="s">
        <v>566</v>
      </c>
      <c r="CG50" s="1260"/>
      <c r="CH50" s="1260"/>
      <c r="CI50" s="1260"/>
      <c r="CJ50" s="1260"/>
      <c r="CK50" s="1260"/>
      <c r="CL50" s="1260"/>
      <c r="CM50" s="1260"/>
      <c r="CN50" s="1260" t="s">
        <v>567</v>
      </c>
      <c r="CO50" s="1260"/>
      <c r="CP50" s="1260"/>
      <c r="CQ50" s="1260"/>
      <c r="CR50" s="1260"/>
      <c r="CS50" s="1260"/>
      <c r="CT50" s="1260"/>
      <c r="CU50" s="1260"/>
      <c r="CV50" s="1260" t="s">
        <v>568</v>
      </c>
      <c r="CW50" s="1260"/>
      <c r="CX50" s="1260"/>
      <c r="CY50" s="1260"/>
      <c r="CZ50" s="1260"/>
      <c r="DA50" s="1260"/>
      <c r="DB50" s="1260"/>
      <c r="DC50" s="1260"/>
    </row>
    <row r="51" spans="1:109" ht="13.5" customHeight="1">
      <c r="B51" s="372"/>
      <c r="G51" s="1263"/>
      <c r="H51" s="1263"/>
      <c r="I51" s="1276"/>
      <c r="J51" s="1276"/>
      <c r="K51" s="1262"/>
      <c r="L51" s="1262"/>
      <c r="M51" s="1262"/>
      <c r="N51" s="1262"/>
      <c r="AM51" s="381"/>
      <c r="AN51" s="1258" t="s">
        <v>627</v>
      </c>
      <c r="AO51" s="1258"/>
      <c r="AP51" s="1258"/>
      <c r="AQ51" s="1258"/>
      <c r="AR51" s="1258"/>
      <c r="AS51" s="1258"/>
      <c r="AT51" s="1258"/>
      <c r="AU51" s="1258"/>
      <c r="AV51" s="1258"/>
      <c r="AW51" s="1258"/>
      <c r="AX51" s="1258"/>
      <c r="AY51" s="1258"/>
      <c r="AZ51" s="1258"/>
      <c r="BA51" s="1258"/>
      <c r="BB51" s="1258" t="s">
        <v>628</v>
      </c>
      <c r="BC51" s="1258"/>
      <c r="BD51" s="1258"/>
      <c r="BE51" s="1258"/>
      <c r="BF51" s="1258"/>
      <c r="BG51" s="1258"/>
      <c r="BH51" s="1258"/>
      <c r="BI51" s="1258"/>
      <c r="BJ51" s="1258"/>
      <c r="BK51" s="1258"/>
      <c r="BL51" s="1258"/>
      <c r="BM51" s="1258"/>
      <c r="BN51" s="1258"/>
      <c r="BO51" s="1258"/>
      <c r="BP51" s="1255">
        <v>90.5</v>
      </c>
      <c r="BQ51" s="1255"/>
      <c r="BR51" s="1255"/>
      <c r="BS51" s="1255"/>
      <c r="BT51" s="1255"/>
      <c r="BU51" s="1255"/>
      <c r="BV51" s="1255"/>
      <c r="BW51" s="1255"/>
      <c r="BX51" s="1255">
        <v>74.400000000000006</v>
      </c>
      <c r="BY51" s="1255"/>
      <c r="BZ51" s="1255"/>
      <c r="CA51" s="1255"/>
      <c r="CB51" s="1255"/>
      <c r="CC51" s="1255"/>
      <c r="CD51" s="1255"/>
      <c r="CE51" s="1255"/>
      <c r="CF51" s="1255">
        <v>92</v>
      </c>
      <c r="CG51" s="1255"/>
      <c r="CH51" s="1255"/>
      <c r="CI51" s="1255"/>
      <c r="CJ51" s="1255"/>
      <c r="CK51" s="1255"/>
      <c r="CL51" s="1255"/>
      <c r="CM51" s="1255"/>
      <c r="CN51" s="1255">
        <v>65.599999999999994</v>
      </c>
      <c r="CO51" s="1255"/>
      <c r="CP51" s="1255"/>
      <c r="CQ51" s="1255"/>
      <c r="CR51" s="1255"/>
      <c r="CS51" s="1255"/>
      <c r="CT51" s="1255"/>
      <c r="CU51" s="1255"/>
      <c r="CV51" s="1255">
        <v>66.7</v>
      </c>
      <c r="CW51" s="1255"/>
      <c r="CX51" s="1255"/>
      <c r="CY51" s="1255"/>
      <c r="CZ51" s="1255"/>
      <c r="DA51" s="1255"/>
      <c r="DB51" s="1255"/>
      <c r="DC51" s="1255"/>
    </row>
    <row r="52" spans="1:109" ht="13.2">
      <c r="B52" s="372"/>
      <c r="G52" s="1263"/>
      <c r="H52" s="1263"/>
      <c r="I52" s="1276"/>
      <c r="J52" s="1276"/>
      <c r="K52" s="1262"/>
      <c r="L52" s="1262"/>
      <c r="M52" s="1262"/>
      <c r="N52" s="1262"/>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c r="A53" s="380"/>
      <c r="B53" s="372"/>
      <c r="G53" s="1263"/>
      <c r="H53" s="1263"/>
      <c r="I53" s="1261"/>
      <c r="J53" s="1261"/>
      <c r="K53" s="1262"/>
      <c r="L53" s="1262"/>
      <c r="M53" s="1262"/>
      <c r="N53" s="1262"/>
      <c r="AM53" s="381"/>
      <c r="AN53" s="1258"/>
      <c r="AO53" s="1258"/>
      <c r="AP53" s="1258"/>
      <c r="AQ53" s="1258"/>
      <c r="AR53" s="1258"/>
      <c r="AS53" s="1258"/>
      <c r="AT53" s="1258"/>
      <c r="AU53" s="1258"/>
      <c r="AV53" s="1258"/>
      <c r="AW53" s="1258"/>
      <c r="AX53" s="1258"/>
      <c r="AY53" s="1258"/>
      <c r="AZ53" s="1258"/>
      <c r="BA53" s="1258"/>
      <c r="BB53" s="1258" t="s">
        <v>629</v>
      </c>
      <c r="BC53" s="1258"/>
      <c r="BD53" s="1258"/>
      <c r="BE53" s="1258"/>
      <c r="BF53" s="1258"/>
      <c r="BG53" s="1258"/>
      <c r="BH53" s="1258"/>
      <c r="BI53" s="1258"/>
      <c r="BJ53" s="1258"/>
      <c r="BK53" s="1258"/>
      <c r="BL53" s="1258"/>
      <c r="BM53" s="1258"/>
      <c r="BN53" s="1258"/>
      <c r="BO53" s="1258"/>
      <c r="BP53" s="1255">
        <v>40.4</v>
      </c>
      <c r="BQ53" s="1255"/>
      <c r="BR53" s="1255"/>
      <c r="BS53" s="1255"/>
      <c r="BT53" s="1255"/>
      <c r="BU53" s="1255"/>
      <c r="BV53" s="1255"/>
      <c r="BW53" s="1255"/>
      <c r="BX53" s="1255">
        <v>40.9</v>
      </c>
      <c r="BY53" s="1255"/>
      <c r="BZ53" s="1255"/>
      <c r="CA53" s="1255"/>
      <c r="CB53" s="1255"/>
      <c r="CC53" s="1255"/>
      <c r="CD53" s="1255"/>
      <c r="CE53" s="1255"/>
      <c r="CF53" s="1255">
        <v>42.3</v>
      </c>
      <c r="CG53" s="1255"/>
      <c r="CH53" s="1255"/>
      <c r="CI53" s="1255"/>
      <c r="CJ53" s="1255"/>
      <c r="CK53" s="1255"/>
      <c r="CL53" s="1255"/>
      <c r="CM53" s="1255"/>
      <c r="CN53" s="1255">
        <v>42</v>
      </c>
      <c r="CO53" s="1255"/>
      <c r="CP53" s="1255"/>
      <c r="CQ53" s="1255"/>
      <c r="CR53" s="1255"/>
      <c r="CS53" s="1255"/>
      <c r="CT53" s="1255"/>
      <c r="CU53" s="1255"/>
      <c r="CV53" s="1255">
        <v>41.6</v>
      </c>
      <c r="CW53" s="1255"/>
      <c r="CX53" s="1255"/>
      <c r="CY53" s="1255"/>
      <c r="CZ53" s="1255"/>
      <c r="DA53" s="1255"/>
      <c r="DB53" s="1255"/>
      <c r="DC53" s="1255"/>
    </row>
    <row r="54" spans="1:109" ht="13.2">
      <c r="A54" s="380"/>
      <c r="B54" s="372"/>
      <c r="G54" s="1263"/>
      <c r="H54" s="1263"/>
      <c r="I54" s="1261"/>
      <c r="J54" s="1261"/>
      <c r="K54" s="1262"/>
      <c r="L54" s="1262"/>
      <c r="M54" s="1262"/>
      <c r="N54" s="1262"/>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c r="A55" s="380"/>
      <c r="B55" s="372"/>
      <c r="G55" s="1261"/>
      <c r="H55" s="1261"/>
      <c r="I55" s="1261"/>
      <c r="J55" s="1261"/>
      <c r="K55" s="1262"/>
      <c r="L55" s="1262"/>
      <c r="M55" s="1262"/>
      <c r="N55" s="1262"/>
      <c r="AN55" s="1260" t="s">
        <v>630</v>
      </c>
      <c r="AO55" s="1260"/>
      <c r="AP55" s="1260"/>
      <c r="AQ55" s="1260"/>
      <c r="AR55" s="1260"/>
      <c r="AS55" s="1260"/>
      <c r="AT55" s="1260"/>
      <c r="AU55" s="1260"/>
      <c r="AV55" s="1260"/>
      <c r="AW55" s="1260"/>
      <c r="AX55" s="1260"/>
      <c r="AY55" s="1260"/>
      <c r="AZ55" s="1260"/>
      <c r="BA55" s="1260"/>
      <c r="BB55" s="1258" t="s">
        <v>631</v>
      </c>
      <c r="BC55" s="1258"/>
      <c r="BD55" s="1258"/>
      <c r="BE55" s="1258"/>
      <c r="BF55" s="1258"/>
      <c r="BG55" s="1258"/>
      <c r="BH55" s="1258"/>
      <c r="BI55" s="1258"/>
      <c r="BJ55" s="1258"/>
      <c r="BK55" s="1258"/>
      <c r="BL55" s="1258"/>
      <c r="BM55" s="1258"/>
      <c r="BN55" s="1258"/>
      <c r="BO55" s="1258"/>
      <c r="BP55" s="1255">
        <v>7.6</v>
      </c>
      <c r="BQ55" s="1255"/>
      <c r="BR55" s="1255"/>
      <c r="BS55" s="1255"/>
      <c r="BT55" s="1255"/>
      <c r="BU55" s="1255"/>
      <c r="BV55" s="1255"/>
      <c r="BW55" s="1255"/>
      <c r="BX55" s="1255">
        <v>3</v>
      </c>
      <c r="BY55" s="1255"/>
      <c r="BZ55" s="1255"/>
      <c r="CA55" s="1255"/>
      <c r="CB55" s="1255"/>
      <c r="CC55" s="1255"/>
      <c r="CD55" s="1255"/>
      <c r="CE55" s="1255"/>
      <c r="CF55" s="1255">
        <v>3.4</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c r="A56" s="380"/>
      <c r="B56" s="372"/>
      <c r="G56" s="1261"/>
      <c r="H56" s="1261"/>
      <c r="I56" s="1261"/>
      <c r="J56" s="1261"/>
      <c r="K56" s="1262"/>
      <c r="L56" s="1262"/>
      <c r="M56" s="1262"/>
      <c r="N56" s="1262"/>
      <c r="AN56" s="1260"/>
      <c r="AO56" s="1260"/>
      <c r="AP56" s="1260"/>
      <c r="AQ56" s="1260"/>
      <c r="AR56" s="1260"/>
      <c r="AS56" s="1260"/>
      <c r="AT56" s="1260"/>
      <c r="AU56" s="1260"/>
      <c r="AV56" s="1260"/>
      <c r="AW56" s="1260"/>
      <c r="AX56" s="1260"/>
      <c r="AY56" s="1260"/>
      <c r="AZ56" s="1260"/>
      <c r="BA56" s="1260"/>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c r="B57" s="384"/>
      <c r="G57" s="1261"/>
      <c r="H57" s="1261"/>
      <c r="I57" s="1256"/>
      <c r="J57" s="1256"/>
      <c r="K57" s="1262"/>
      <c r="L57" s="1262"/>
      <c r="M57" s="1262"/>
      <c r="N57" s="1262"/>
      <c r="AM57" s="366"/>
      <c r="AN57" s="1260"/>
      <c r="AO57" s="1260"/>
      <c r="AP57" s="1260"/>
      <c r="AQ57" s="1260"/>
      <c r="AR57" s="1260"/>
      <c r="AS57" s="1260"/>
      <c r="AT57" s="1260"/>
      <c r="AU57" s="1260"/>
      <c r="AV57" s="1260"/>
      <c r="AW57" s="1260"/>
      <c r="AX57" s="1260"/>
      <c r="AY57" s="1260"/>
      <c r="AZ57" s="1260"/>
      <c r="BA57" s="1260"/>
      <c r="BB57" s="1258" t="s">
        <v>629</v>
      </c>
      <c r="BC57" s="1258"/>
      <c r="BD57" s="1258"/>
      <c r="BE57" s="1258"/>
      <c r="BF57" s="1258"/>
      <c r="BG57" s="1258"/>
      <c r="BH57" s="1258"/>
      <c r="BI57" s="1258"/>
      <c r="BJ57" s="1258"/>
      <c r="BK57" s="1258"/>
      <c r="BL57" s="1258"/>
      <c r="BM57" s="1258"/>
      <c r="BN57" s="1258"/>
      <c r="BO57" s="1258"/>
      <c r="BP57" s="1255">
        <v>63.4</v>
      </c>
      <c r="BQ57" s="1255"/>
      <c r="BR57" s="1255"/>
      <c r="BS57" s="1255"/>
      <c r="BT57" s="1255"/>
      <c r="BU57" s="1255"/>
      <c r="BV57" s="1255"/>
      <c r="BW57" s="1255"/>
      <c r="BX57" s="1255">
        <v>63.3</v>
      </c>
      <c r="BY57" s="1255"/>
      <c r="BZ57" s="1255"/>
      <c r="CA57" s="1255"/>
      <c r="CB57" s="1255"/>
      <c r="CC57" s="1255"/>
      <c r="CD57" s="1255"/>
      <c r="CE57" s="1255"/>
      <c r="CF57" s="1255">
        <v>62.8</v>
      </c>
      <c r="CG57" s="1255"/>
      <c r="CH57" s="1255"/>
      <c r="CI57" s="1255"/>
      <c r="CJ57" s="1255"/>
      <c r="CK57" s="1255"/>
      <c r="CL57" s="1255"/>
      <c r="CM57" s="1255"/>
      <c r="CN57" s="1255">
        <v>62.6</v>
      </c>
      <c r="CO57" s="1255"/>
      <c r="CP57" s="1255"/>
      <c r="CQ57" s="1255"/>
      <c r="CR57" s="1255"/>
      <c r="CS57" s="1255"/>
      <c r="CT57" s="1255"/>
      <c r="CU57" s="1255"/>
      <c r="CV57" s="1255">
        <v>63</v>
      </c>
      <c r="CW57" s="1255"/>
      <c r="CX57" s="1255"/>
      <c r="CY57" s="1255"/>
      <c r="CZ57" s="1255"/>
      <c r="DA57" s="1255"/>
      <c r="DB57" s="1255"/>
      <c r="DC57" s="1255"/>
      <c r="DD57" s="385"/>
      <c r="DE57" s="384"/>
    </row>
    <row r="58" spans="1:109" s="380" customFormat="1" ht="13.2">
      <c r="A58" s="366"/>
      <c r="B58" s="384"/>
      <c r="G58" s="1261"/>
      <c r="H58" s="1261"/>
      <c r="I58" s="1256"/>
      <c r="J58" s="1256"/>
      <c r="K58" s="1262"/>
      <c r="L58" s="1262"/>
      <c r="M58" s="1262"/>
      <c r="N58" s="1262"/>
      <c r="AM58" s="366"/>
      <c r="AN58" s="1260"/>
      <c r="AO58" s="1260"/>
      <c r="AP58" s="1260"/>
      <c r="AQ58" s="1260"/>
      <c r="AR58" s="1260"/>
      <c r="AS58" s="1260"/>
      <c r="AT58" s="1260"/>
      <c r="AU58" s="1260"/>
      <c r="AV58" s="1260"/>
      <c r="AW58" s="1260"/>
      <c r="AX58" s="1260"/>
      <c r="AY58" s="1260"/>
      <c r="AZ58" s="1260"/>
      <c r="BA58" s="1260"/>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c r="B63" s="391" t="s">
        <v>632</v>
      </c>
    </row>
    <row r="64" spans="1:109" ht="13.2">
      <c r="B64" s="372"/>
      <c r="G64" s="379"/>
      <c r="I64" s="392"/>
      <c r="J64" s="392"/>
      <c r="K64" s="392"/>
      <c r="L64" s="392"/>
      <c r="M64" s="392"/>
      <c r="N64" s="393"/>
      <c r="AM64" s="379"/>
      <c r="AN64" s="379" t="s">
        <v>624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c r="B65" s="372"/>
      <c r="AN65" s="1267" t="s">
        <v>633</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ht="13.2">
      <c r="B66" s="372"/>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ht="13.2">
      <c r="B67" s="372"/>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ht="13.2">
      <c r="B68" s="372"/>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ht="13.2">
      <c r="B69" s="372"/>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ht="13.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c r="B71" s="372"/>
      <c r="G71" s="397"/>
      <c r="I71" s="398"/>
      <c r="J71" s="395"/>
      <c r="K71" s="395"/>
      <c r="L71" s="396"/>
      <c r="M71" s="395"/>
      <c r="N71" s="396"/>
      <c r="AM71" s="397"/>
      <c r="AN71" s="366" t="s">
        <v>626</v>
      </c>
    </row>
    <row r="72" spans="2:107" ht="13.2">
      <c r="B72" s="372"/>
      <c r="G72" s="1261"/>
      <c r="H72" s="1261"/>
      <c r="I72" s="1261"/>
      <c r="J72" s="1261"/>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0" t="s">
        <v>564</v>
      </c>
      <c r="BQ72" s="1260"/>
      <c r="BR72" s="1260"/>
      <c r="BS72" s="1260"/>
      <c r="BT72" s="1260"/>
      <c r="BU72" s="1260"/>
      <c r="BV72" s="1260"/>
      <c r="BW72" s="1260"/>
      <c r="BX72" s="1260" t="s">
        <v>565</v>
      </c>
      <c r="BY72" s="1260"/>
      <c r="BZ72" s="1260"/>
      <c r="CA72" s="1260"/>
      <c r="CB72" s="1260"/>
      <c r="CC72" s="1260"/>
      <c r="CD72" s="1260"/>
      <c r="CE72" s="1260"/>
      <c r="CF72" s="1260" t="s">
        <v>566</v>
      </c>
      <c r="CG72" s="1260"/>
      <c r="CH72" s="1260"/>
      <c r="CI72" s="1260"/>
      <c r="CJ72" s="1260"/>
      <c r="CK72" s="1260"/>
      <c r="CL72" s="1260"/>
      <c r="CM72" s="1260"/>
      <c r="CN72" s="1260" t="s">
        <v>567</v>
      </c>
      <c r="CO72" s="1260"/>
      <c r="CP72" s="1260"/>
      <c r="CQ72" s="1260"/>
      <c r="CR72" s="1260"/>
      <c r="CS72" s="1260"/>
      <c r="CT72" s="1260"/>
      <c r="CU72" s="1260"/>
      <c r="CV72" s="1260" t="s">
        <v>568</v>
      </c>
      <c r="CW72" s="1260"/>
      <c r="CX72" s="1260"/>
      <c r="CY72" s="1260"/>
      <c r="CZ72" s="1260"/>
      <c r="DA72" s="1260"/>
      <c r="DB72" s="1260"/>
      <c r="DC72" s="1260"/>
    </row>
    <row r="73" spans="2:107" ht="13.2">
      <c r="B73" s="372"/>
      <c r="G73" s="1263"/>
      <c r="H73" s="1263"/>
      <c r="I73" s="1263"/>
      <c r="J73" s="1263"/>
      <c r="K73" s="1259"/>
      <c r="L73" s="1259"/>
      <c r="M73" s="1259"/>
      <c r="N73" s="1259"/>
      <c r="AM73" s="381"/>
      <c r="AN73" s="1258" t="s">
        <v>627</v>
      </c>
      <c r="AO73" s="1258"/>
      <c r="AP73" s="1258"/>
      <c r="AQ73" s="1258"/>
      <c r="AR73" s="1258"/>
      <c r="AS73" s="1258"/>
      <c r="AT73" s="1258"/>
      <c r="AU73" s="1258"/>
      <c r="AV73" s="1258"/>
      <c r="AW73" s="1258"/>
      <c r="AX73" s="1258"/>
      <c r="AY73" s="1258"/>
      <c r="AZ73" s="1258"/>
      <c r="BA73" s="1258"/>
      <c r="BB73" s="1258" t="s">
        <v>628</v>
      </c>
      <c r="BC73" s="1258"/>
      <c r="BD73" s="1258"/>
      <c r="BE73" s="1258"/>
      <c r="BF73" s="1258"/>
      <c r="BG73" s="1258"/>
      <c r="BH73" s="1258"/>
      <c r="BI73" s="1258"/>
      <c r="BJ73" s="1258"/>
      <c r="BK73" s="1258"/>
      <c r="BL73" s="1258"/>
      <c r="BM73" s="1258"/>
      <c r="BN73" s="1258"/>
      <c r="BO73" s="1258"/>
      <c r="BP73" s="1255">
        <v>90.5</v>
      </c>
      <c r="BQ73" s="1255"/>
      <c r="BR73" s="1255"/>
      <c r="BS73" s="1255"/>
      <c r="BT73" s="1255"/>
      <c r="BU73" s="1255"/>
      <c r="BV73" s="1255"/>
      <c r="BW73" s="1255"/>
      <c r="BX73" s="1255">
        <v>74.400000000000006</v>
      </c>
      <c r="BY73" s="1255"/>
      <c r="BZ73" s="1255"/>
      <c r="CA73" s="1255"/>
      <c r="CB73" s="1255"/>
      <c r="CC73" s="1255"/>
      <c r="CD73" s="1255"/>
      <c r="CE73" s="1255"/>
      <c r="CF73" s="1255">
        <v>92</v>
      </c>
      <c r="CG73" s="1255"/>
      <c r="CH73" s="1255"/>
      <c r="CI73" s="1255"/>
      <c r="CJ73" s="1255"/>
      <c r="CK73" s="1255"/>
      <c r="CL73" s="1255"/>
      <c r="CM73" s="1255"/>
      <c r="CN73" s="1255">
        <v>65.599999999999994</v>
      </c>
      <c r="CO73" s="1255"/>
      <c r="CP73" s="1255"/>
      <c r="CQ73" s="1255"/>
      <c r="CR73" s="1255"/>
      <c r="CS73" s="1255"/>
      <c r="CT73" s="1255"/>
      <c r="CU73" s="1255"/>
      <c r="CV73" s="1255">
        <v>66.7</v>
      </c>
      <c r="CW73" s="1255"/>
      <c r="CX73" s="1255"/>
      <c r="CY73" s="1255"/>
      <c r="CZ73" s="1255"/>
      <c r="DA73" s="1255"/>
      <c r="DB73" s="1255"/>
      <c r="DC73" s="1255"/>
    </row>
    <row r="74" spans="2:107" ht="13.2">
      <c r="B74" s="372"/>
      <c r="G74" s="1263"/>
      <c r="H74" s="1263"/>
      <c r="I74" s="1263"/>
      <c r="J74" s="1263"/>
      <c r="K74" s="1259"/>
      <c r="L74" s="1259"/>
      <c r="M74" s="1259"/>
      <c r="N74" s="1259"/>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c r="B75" s="372"/>
      <c r="G75" s="1263"/>
      <c r="H75" s="1263"/>
      <c r="I75" s="1261"/>
      <c r="J75" s="1261"/>
      <c r="K75" s="1262"/>
      <c r="L75" s="1262"/>
      <c r="M75" s="1262"/>
      <c r="N75" s="1262"/>
      <c r="AM75" s="381"/>
      <c r="AN75" s="1258"/>
      <c r="AO75" s="1258"/>
      <c r="AP75" s="1258"/>
      <c r="AQ75" s="1258"/>
      <c r="AR75" s="1258"/>
      <c r="AS75" s="1258"/>
      <c r="AT75" s="1258"/>
      <c r="AU75" s="1258"/>
      <c r="AV75" s="1258"/>
      <c r="AW75" s="1258"/>
      <c r="AX75" s="1258"/>
      <c r="AY75" s="1258"/>
      <c r="AZ75" s="1258"/>
      <c r="BA75" s="1258"/>
      <c r="BB75" s="1258" t="s">
        <v>634</v>
      </c>
      <c r="BC75" s="1258"/>
      <c r="BD75" s="1258"/>
      <c r="BE75" s="1258"/>
      <c r="BF75" s="1258"/>
      <c r="BG75" s="1258"/>
      <c r="BH75" s="1258"/>
      <c r="BI75" s="1258"/>
      <c r="BJ75" s="1258"/>
      <c r="BK75" s="1258"/>
      <c r="BL75" s="1258"/>
      <c r="BM75" s="1258"/>
      <c r="BN75" s="1258"/>
      <c r="BO75" s="1258"/>
      <c r="BP75" s="1255">
        <v>9.1</v>
      </c>
      <c r="BQ75" s="1255"/>
      <c r="BR75" s="1255"/>
      <c r="BS75" s="1255"/>
      <c r="BT75" s="1255"/>
      <c r="BU75" s="1255"/>
      <c r="BV75" s="1255"/>
      <c r="BW75" s="1255"/>
      <c r="BX75" s="1255">
        <v>9.1999999999999993</v>
      </c>
      <c r="BY75" s="1255"/>
      <c r="BZ75" s="1255"/>
      <c r="CA75" s="1255"/>
      <c r="CB75" s="1255"/>
      <c r="CC75" s="1255"/>
      <c r="CD75" s="1255"/>
      <c r="CE75" s="1255"/>
      <c r="CF75" s="1255">
        <v>8.8000000000000007</v>
      </c>
      <c r="CG75" s="1255"/>
      <c r="CH75" s="1255"/>
      <c r="CI75" s="1255"/>
      <c r="CJ75" s="1255"/>
      <c r="CK75" s="1255"/>
      <c r="CL75" s="1255"/>
      <c r="CM75" s="1255"/>
      <c r="CN75" s="1255">
        <v>8.3000000000000007</v>
      </c>
      <c r="CO75" s="1255"/>
      <c r="CP75" s="1255"/>
      <c r="CQ75" s="1255"/>
      <c r="CR75" s="1255"/>
      <c r="CS75" s="1255"/>
      <c r="CT75" s="1255"/>
      <c r="CU75" s="1255"/>
      <c r="CV75" s="1255">
        <v>7.6</v>
      </c>
      <c r="CW75" s="1255"/>
      <c r="CX75" s="1255"/>
      <c r="CY75" s="1255"/>
      <c r="CZ75" s="1255"/>
      <c r="DA75" s="1255"/>
      <c r="DB75" s="1255"/>
      <c r="DC75" s="1255"/>
    </row>
    <row r="76" spans="2:107" ht="13.2">
      <c r="B76" s="372"/>
      <c r="G76" s="1263"/>
      <c r="H76" s="1263"/>
      <c r="I76" s="1261"/>
      <c r="J76" s="1261"/>
      <c r="K76" s="1262"/>
      <c r="L76" s="1262"/>
      <c r="M76" s="1262"/>
      <c r="N76" s="1262"/>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c r="B77" s="372"/>
      <c r="G77" s="1261"/>
      <c r="H77" s="1261"/>
      <c r="I77" s="1261"/>
      <c r="J77" s="1261"/>
      <c r="K77" s="1259"/>
      <c r="L77" s="1259"/>
      <c r="M77" s="1259"/>
      <c r="N77" s="1259"/>
      <c r="AN77" s="1260" t="s">
        <v>630</v>
      </c>
      <c r="AO77" s="1260"/>
      <c r="AP77" s="1260"/>
      <c r="AQ77" s="1260"/>
      <c r="AR77" s="1260"/>
      <c r="AS77" s="1260"/>
      <c r="AT77" s="1260"/>
      <c r="AU77" s="1260"/>
      <c r="AV77" s="1260"/>
      <c r="AW77" s="1260"/>
      <c r="AX77" s="1260"/>
      <c r="AY77" s="1260"/>
      <c r="AZ77" s="1260"/>
      <c r="BA77" s="1260"/>
      <c r="BB77" s="1258" t="s">
        <v>631</v>
      </c>
      <c r="BC77" s="1258"/>
      <c r="BD77" s="1258"/>
      <c r="BE77" s="1258"/>
      <c r="BF77" s="1258"/>
      <c r="BG77" s="1258"/>
      <c r="BH77" s="1258"/>
      <c r="BI77" s="1258"/>
      <c r="BJ77" s="1258"/>
      <c r="BK77" s="1258"/>
      <c r="BL77" s="1258"/>
      <c r="BM77" s="1258"/>
      <c r="BN77" s="1258"/>
      <c r="BO77" s="1258"/>
      <c r="BP77" s="1255">
        <v>7.6</v>
      </c>
      <c r="BQ77" s="1255"/>
      <c r="BR77" s="1255"/>
      <c r="BS77" s="1255"/>
      <c r="BT77" s="1255"/>
      <c r="BU77" s="1255"/>
      <c r="BV77" s="1255"/>
      <c r="BW77" s="1255"/>
      <c r="BX77" s="1255">
        <v>3</v>
      </c>
      <c r="BY77" s="1255"/>
      <c r="BZ77" s="1255"/>
      <c r="CA77" s="1255"/>
      <c r="CB77" s="1255"/>
      <c r="CC77" s="1255"/>
      <c r="CD77" s="1255"/>
      <c r="CE77" s="1255"/>
      <c r="CF77" s="1255">
        <v>3.4</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c r="B78" s="372"/>
      <c r="G78" s="1261"/>
      <c r="H78" s="1261"/>
      <c r="I78" s="1261"/>
      <c r="J78" s="1261"/>
      <c r="K78" s="1259"/>
      <c r="L78" s="1259"/>
      <c r="M78" s="1259"/>
      <c r="N78" s="1259"/>
      <c r="AN78" s="1260"/>
      <c r="AO78" s="1260"/>
      <c r="AP78" s="1260"/>
      <c r="AQ78" s="1260"/>
      <c r="AR78" s="1260"/>
      <c r="AS78" s="1260"/>
      <c r="AT78" s="1260"/>
      <c r="AU78" s="1260"/>
      <c r="AV78" s="1260"/>
      <c r="AW78" s="1260"/>
      <c r="AX78" s="1260"/>
      <c r="AY78" s="1260"/>
      <c r="AZ78" s="1260"/>
      <c r="BA78" s="1260"/>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c r="B79" s="372"/>
      <c r="G79" s="1261"/>
      <c r="H79" s="1261"/>
      <c r="I79" s="1256"/>
      <c r="J79" s="1256"/>
      <c r="K79" s="1257"/>
      <c r="L79" s="1257"/>
      <c r="M79" s="1257"/>
      <c r="N79" s="1257"/>
      <c r="AN79" s="1260"/>
      <c r="AO79" s="1260"/>
      <c r="AP79" s="1260"/>
      <c r="AQ79" s="1260"/>
      <c r="AR79" s="1260"/>
      <c r="AS79" s="1260"/>
      <c r="AT79" s="1260"/>
      <c r="AU79" s="1260"/>
      <c r="AV79" s="1260"/>
      <c r="AW79" s="1260"/>
      <c r="AX79" s="1260"/>
      <c r="AY79" s="1260"/>
      <c r="AZ79" s="1260"/>
      <c r="BA79" s="1260"/>
      <c r="BB79" s="1258" t="s">
        <v>635</v>
      </c>
      <c r="BC79" s="1258"/>
      <c r="BD79" s="1258"/>
      <c r="BE79" s="1258"/>
      <c r="BF79" s="1258"/>
      <c r="BG79" s="1258"/>
      <c r="BH79" s="1258"/>
      <c r="BI79" s="1258"/>
      <c r="BJ79" s="1258"/>
      <c r="BK79" s="1258"/>
      <c r="BL79" s="1258"/>
      <c r="BM79" s="1258"/>
      <c r="BN79" s="1258"/>
      <c r="BO79" s="1258"/>
      <c r="BP79" s="1255">
        <v>8.6</v>
      </c>
      <c r="BQ79" s="1255"/>
      <c r="BR79" s="1255"/>
      <c r="BS79" s="1255"/>
      <c r="BT79" s="1255"/>
      <c r="BU79" s="1255"/>
      <c r="BV79" s="1255"/>
      <c r="BW79" s="1255"/>
      <c r="BX79" s="1255">
        <v>8.8000000000000007</v>
      </c>
      <c r="BY79" s="1255"/>
      <c r="BZ79" s="1255"/>
      <c r="CA79" s="1255"/>
      <c r="CB79" s="1255"/>
      <c r="CC79" s="1255"/>
      <c r="CD79" s="1255"/>
      <c r="CE79" s="1255"/>
      <c r="CF79" s="1255">
        <v>8.8000000000000007</v>
      </c>
      <c r="CG79" s="1255"/>
      <c r="CH79" s="1255"/>
      <c r="CI79" s="1255"/>
      <c r="CJ79" s="1255"/>
      <c r="CK79" s="1255"/>
      <c r="CL79" s="1255"/>
      <c r="CM79" s="1255"/>
      <c r="CN79" s="1255">
        <v>8.3000000000000007</v>
      </c>
      <c r="CO79" s="1255"/>
      <c r="CP79" s="1255"/>
      <c r="CQ79" s="1255"/>
      <c r="CR79" s="1255"/>
      <c r="CS79" s="1255"/>
      <c r="CT79" s="1255"/>
      <c r="CU79" s="1255"/>
      <c r="CV79" s="1255">
        <v>8.1</v>
      </c>
      <c r="CW79" s="1255"/>
      <c r="CX79" s="1255"/>
      <c r="CY79" s="1255"/>
      <c r="CZ79" s="1255"/>
      <c r="DA79" s="1255"/>
      <c r="DB79" s="1255"/>
      <c r="DC79" s="1255"/>
    </row>
    <row r="80" spans="2:107" ht="13.2">
      <c r="B80" s="372"/>
      <c r="G80" s="1261"/>
      <c r="H80" s="1261"/>
      <c r="I80" s="1256"/>
      <c r="J80" s="1256"/>
      <c r="K80" s="1257"/>
      <c r="L80" s="1257"/>
      <c r="M80" s="1257"/>
      <c r="N80" s="1257"/>
      <c r="AN80" s="1260"/>
      <c r="AO80" s="1260"/>
      <c r="AP80" s="1260"/>
      <c r="AQ80" s="1260"/>
      <c r="AR80" s="1260"/>
      <c r="AS80" s="1260"/>
      <c r="AT80" s="1260"/>
      <c r="AU80" s="1260"/>
      <c r="AV80" s="1260"/>
      <c r="AW80" s="1260"/>
      <c r="AX80" s="1260"/>
      <c r="AY80" s="1260"/>
      <c r="AZ80" s="1260"/>
      <c r="BA80" s="1260"/>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c r="B81" s="372"/>
    </row>
    <row r="82" spans="2:109" ht="16.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c r="DD84" s="366"/>
      <c r="DE84" s="366"/>
    </row>
    <row r="85" spans="2:109" ht="13.2">
      <c r="DD85" s="366"/>
      <c r="DE85" s="366"/>
    </row>
  </sheetData>
  <sheetProtection algorithmName="SHA-512" hashValue="UxpTPShGoOIH5EUe9BQrFt0sP0LE5BNxzPJciC+U/sJBLLueghMntWlww6LvjiH0aKndc4snifR8nEwVQ1NRdA==" saltValue="enUuwG3lOp99nqc6STxVO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4" zoomScaleNormal="100" zoomScaleSheetLayoutView="70" workbookViewId="0">
      <selection activeCell="BE14" sqref="BE14"/>
    </sheetView>
  </sheetViews>
  <sheetFormatPr defaultColWidth="0" defaultRowHeight="13.5" customHeight="1" zeroHeight="1"/>
  <cols>
    <col min="1" max="34" width="2.44140625" style="260" customWidth="1"/>
    <col min="35" max="122" width="2.44140625" style="259" customWidth="1"/>
    <col min="123" max="16384" width="2.441406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c r="S2" s="259"/>
      <c r="AH2" s="259"/>
    </row>
    <row r="3" spans="1:34"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row r="5" spans="1:34" ht="13.2"/>
    <row r="6" spans="1:34" ht="13.2"/>
    <row r="7" spans="1:34" ht="13.2"/>
    <row r="8" spans="1:34" ht="13.2"/>
    <row r="9" spans="1:34" ht="13.2">
      <c r="AH9" s="259"/>
    </row>
    <row r="10" spans="1:34" ht="13.2"/>
    <row r="11" spans="1:34" ht="13.2"/>
    <row r="12" spans="1:34" ht="13.2"/>
    <row r="13" spans="1:34" ht="13.2"/>
    <row r="14" spans="1:34" ht="13.2"/>
    <row r="15" spans="1:34" ht="13.2"/>
    <row r="16" spans="1:34" ht="13.2"/>
    <row r="17" spans="12:34" ht="13.2">
      <c r="AH17" s="259"/>
    </row>
    <row r="18" spans="12:34" ht="13.2"/>
    <row r="19" spans="12:34" ht="13.2"/>
    <row r="20" spans="12:34" ht="13.2">
      <c r="AH20" s="259"/>
    </row>
    <row r="21" spans="12:34" ht="13.2">
      <c r="AH21" s="259"/>
    </row>
    <row r="22" spans="12:34" ht="13.2"/>
    <row r="23" spans="12:34" ht="13.2"/>
    <row r="24" spans="12:34" ht="13.2">
      <c r="Q24" s="259"/>
    </row>
    <row r="25" spans="12:34" ht="13.2"/>
    <row r="26" spans="12:34" ht="13.2"/>
    <row r="27" spans="12:34" ht="13.2"/>
    <row r="28" spans="12:34" ht="13.2">
      <c r="O28" s="259"/>
      <c r="T28" s="259"/>
      <c r="AH28" s="259"/>
    </row>
    <row r="29" spans="12:34" ht="13.2"/>
    <row r="30" spans="12:34" ht="13.2"/>
    <row r="31" spans="12:34" ht="13.2">
      <c r="Q31" s="259"/>
    </row>
    <row r="32" spans="12:34" ht="13.2">
      <c r="L32" s="259"/>
    </row>
    <row r="33" spans="2:34" ht="13.2">
      <c r="C33" s="259"/>
      <c r="E33" s="259"/>
      <c r="G33" s="259"/>
      <c r="I33" s="259"/>
      <c r="X33" s="259"/>
    </row>
    <row r="34" spans="2:34" ht="13.2">
      <c r="B34" s="259"/>
      <c r="P34" s="259"/>
      <c r="R34" s="259"/>
      <c r="T34" s="259"/>
    </row>
    <row r="35" spans="2:34" ht="13.2">
      <c r="D35" s="259"/>
      <c r="W35" s="259"/>
      <c r="AC35" s="259"/>
      <c r="AD35" s="259"/>
      <c r="AE35" s="259"/>
      <c r="AF35" s="259"/>
      <c r="AG35" s="259"/>
      <c r="AH35" s="259"/>
    </row>
    <row r="36" spans="2:34" ht="13.2">
      <c r="H36" s="259"/>
      <c r="J36" s="259"/>
      <c r="K36" s="259"/>
      <c r="M36" s="259"/>
      <c r="Y36" s="259"/>
      <c r="Z36" s="259"/>
      <c r="AA36" s="259"/>
      <c r="AB36" s="259"/>
      <c r="AC36" s="259"/>
      <c r="AD36" s="259"/>
      <c r="AE36" s="259"/>
      <c r="AF36" s="259"/>
      <c r="AG36" s="259"/>
      <c r="AH36" s="259"/>
    </row>
    <row r="37" spans="2:34" ht="13.2">
      <c r="AH37" s="259"/>
    </row>
    <row r="38" spans="2:34" ht="13.2">
      <c r="AG38" s="259"/>
      <c r="AH38" s="259"/>
    </row>
    <row r="39" spans="2:34" ht="13.2"/>
    <row r="40" spans="2:34" ht="13.2">
      <c r="X40" s="259"/>
    </row>
    <row r="41" spans="2:34" ht="13.2">
      <c r="R41" s="259"/>
    </row>
    <row r="42" spans="2:34" ht="13.2">
      <c r="W42" s="259"/>
    </row>
    <row r="43" spans="2:34" ht="13.2">
      <c r="Y43" s="259"/>
      <c r="Z43" s="259"/>
      <c r="AA43" s="259"/>
      <c r="AB43" s="259"/>
      <c r="AC43" s="259"/>
      <c r="AD43" s="259"/>
      <c r="AE43" s="259"/>
      <c r="AF43" s="259"/>
      <c r="AG43" s="259"/>
      <c r="AH43" s="259"/>
    </row>
    <row r="44" spans="2:34" ht="13.2">
      <c r="AH44" s="259"/>
    </row>
    <row r="45" spans="2:34" ht="13.2">
      <c r="X45" s="259"/>
    </row>
    <row r="46" spans="2:34" ht="13.2"/>
    <row r="47" spans="2:34" ht="13.2"/>
    <row r="48" spans="2:34" ht="13.2">
      <c r="W48" s="259"/>
      <c r="Y48" s="259"/>
      <c r="Z48" s="259"/>
      <c r="AA48" s="259"/>
      <c r="AB48" s="259"/>
      <c r="AC48" s="259"/>
      <c r="AD48" s="259"/>
      <c r="AE48" s="259"/>
      <c r="AF48" s="259"/>
      <c r="AG48" s="259"/>
      <c r="AH48" s="259"/>
    </row>
    <row r="49" spans="28:34" ht="13.2"/>
    <row r="50" spans="28:34" ht="13.2">
      <c r="AE50" s="259"/>
      <c r="AF50" s="259"/>
      <c r="AG50" s="259"/>
      <c r="AH50" s="259"/>
    </row>
    <row r="51" spans="28:34" ht="13.2">
      <c r="AC51" s="259"/>
      <c r="AD51" s="259"/>
      <c r="AE51" s="259"/>
      <c r="AF51" s="259"/>
      <c r="AG51" s="259"/>
      <c r="AH51" s="259"/>
    </row>
    <row r="52" spans="28:34" ht="13.2"/>
    <row r="53" spans="28:34" ht="13.2">
      <c r="AF53" s="259"/>
      <c r="AG53" s="259"/>
      <c r="AH53" s="259"/>
    </row>
    <row r="54" spans="28:34" ht="13.2">
      <c r="AH54" s="259"/>
    </row>
    <row r="55" spans="28:34" ht="13.2"/>
    <row r="56" spans="28:34" ht="13.2">
      <c r="AB56" s="259"/>
      <c r="AC56" s="259"/>
      <c r="AD56" s="259"/>
      <c r="AE56" s="259"/>
      <c r="AF56" s="259"/>
      <c r="AG56" s="259"/>
      <c r="AH56" s="259"/>
    </row>
    <row r="57" spans="28:34" ht="13.2">
      <c r="AH57" s="259"/>
    </row>
    <row r="58" spans="28:34" ht="13.2">
      <c r="AH58" s="259"/>
    </row>
    <row r="59" spans="28:34" ht="13.2"/>
    <row r="60" spans="28:34" ht="13.2"/>
    <row r="61" spans="28:34" ht="13.2"/>
    <row r="62" spans="28:34" ht="13.2"/>
    <row r="63" spans="28:34" ht="13.2">
      <c r="AH63" s="259"/>
    </row>
    <row r="64" spans="28:34" ht="13.2">
      <c r="AG64" s="259"/>
      <c r="AH64" s="259"/>
    </row>
    <row r="65" spans="28:34" ht="13.2"/>
    <row r="66" spans="28:34" ht="13.2"/>
    <row r="67" spans="28:34" ht="13.2"/>
    <row r="68" spans="28:34" ht="13.2">
      <c r="AB68" s="259"/>
      <c r="AC68" s="259"/>
      <c r="AD68" s="259"/>
      <c r="AE68" s="259"/>
      <c r="AF68" s="259"/>
      <c r="AG68" s="259"/>
      <c r="AH68" s="259"/>
    </row>
    <row r="69" spans="28:34" ht="13.2">
      <c r="AF69" s="259"/>
      <c r="AG69" s="259"/>
      <c r="AH69" s="259"/>
    </row>
    <row r="70" spans="28:34" ht="13.2"/>
    <row r="71" spans="28:34" ht="13.2"/>
    <row r="72" spans="28:34" ht="13.2"/>
    <row r="73" spans="28:34" ht="13.2"/>
    <row r="74" spans="28:34" ht="13.2"/>
    <row r="75" spans="28:34" ht="13.2">
      <c r="AH75" s="259"/>
    </row>
    <row r="76" spans="28:34" ht="13.2">
      <c r="AF76" s="259"/>
      <c r="AG76" s="259"/>
      <c r="AH76" s="259"/>
    </row>
    <row r="77" spans="28:34" ht="13.2">
      <c r="AG77" s="259"/>
      <c r="AH77" s="259"/>
    </row>
    <row r="78" spans="28:34" ht="13.2"/>
    <row r="79" spans="28:34" ht="13.2"/>
    <row r="80" spans="28:34" ht="13.2"/>
    <row r="81" spans="25:34" ht="13.2"/>
    <row r="82" spans="25:34" ht="13.2">
      <c r="Y82" s="259"/>
    </row>
    <row r="83" spans="25:34" ht="13.2">
      <c r="Y83" s="259"/>
      <c r="Z83" s="259"/>
      <c r="AA83" s="259"/>
      <c r="AB83" s="259"/>
      <c r="AC83" s="259"/>
      <c r="AD83" s="259"/>
      <c r="AE83" s="259"/>
      <c r="AF83" s="259"/>
      <c r="AG83" s="259"/>
      <c r="AH83" s="259"/>
    </row>
    <row r="84" spans="25:34" ht="13.2"/>
    <row r="85" spans="25:34" ht="13.2"/>
    <row r="86" spans="25:34" ht="13.2"/>
    <row r="87" spans="25:34" ht="13.2"/>
    <row r="88" spans="25:34" ht="13.2">
      <c r="AH88" s="259"/>
    </row>
    <row r="89" spans="25:34" ht="13.2"/>
    <row r="90" spans="25:34" ht="13.2"/>
    <row r="91" spans="25:34" ht="13.2"/>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636</v>
      </c>
    </row>
  </sheetData>
  <sheetProtection algorithmName="SHA-512" hashValue="z1489US/jldsvmleCA1yqfAVAYap158W8zQSFPSNFAxyfvraJRPrW7Bty+sAsOdhMfAn7636sPY0BUG8W0ry4A==" saltValue="f9qIeIijY8+BJ4FfGPdp+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7" zoomScaleNormal="100" zoomScaleSheetLayoutView="55" workbookViewId="0">
      <selection activeCell="BE14" sqref="BE14"/>
    </sheetView>
  </sheetViews>
  <sheetFormatPr defaultColWidth="0" defaultRowHeight="13.5" customHeight="1" zeroHeight="1"/>
  <cols>
    <col min="1" max="34" width="2.44140625" style="260" customWidth="1"/>
    <col min="35" max="122" width="2.44140625" style="259" customWidth="1"/>
    <col min="123" max="16384" width="2.441406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c r="S2" s="259"/>
      <c r="AH2" s="259"/>
    </row>
    <row r="3" spans="2:34"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row r="5" spans="2:34" ht="13.2"/>
    <row r="6" spans="2:34" ht="13.2"/>
    <row r="7" spans="2:34" ht="13.2"/>
    <row r="8" spans="2:34" ht="13.2"/>
    <row r="9" spans="2:34" ht="13.2">
      <c r="AH9" s="259"/>
    </row>
    <row r="10" spans="2:34" ht="13.2"/>
    <row r="11" spans="2:34" ht="13.2"/>
    <row r="12" spans="2:34" ht="13.2"/>
    <row r="13" spans="2:34" ht="13.2"/>
    <row r="14" spans="2:34" ht="13.2"/>
    <row r="15" spans="2:34" ht="13.2"/>
    <row r="16" spans="2:34" ht="13.2"/>
    <row r="17" spans="12:34" ht="13.2">
      <c r="AH17" s="259"/>
    </row>
    <row r="18" spans="12:34" ht="13.2"/>
    <row r="19" spans="12:34" ht="13.2"/>
    <row r="20" spans="12:34" ht="13.2">
      <c r="AH20" s="259"/>
    </row>
    <row r="21" spans="12:34" ht="13.2">
      <c r="AH21" s="259"/>
    </row>
    <row r="22" spans="12:34" ht="13.2"/>
    <row r="23" spans="12:34" ht="13.2"/>
    <row r="24" spans="12:34" ht="13.2">
      <c r="Q24" s="259"/>
    </row>
    <row r="25" spans="12:34" ht="13.2"/>
    <row r="26" spans="12:34" ht="13.2"/>
    <row r="27" spans="12:34" ht="13.2"/>
    <row r="28" spans="12:34" ht="13.2">
      <c r="O28" s="259"/>
      <c r="T28" s="259"/>
      <c r="AH28" s="259"/>
    </row>
    <row r="29" spans="12:34" ht="13.2"/>
    <row r="30" spans="12:34" ht="13.2"/>
    <row r="31" spans="12:34" ht="13.2">
      <c r="Q31" s="259"/>
    </row>
    <row r="32" spans="12:34" ht="13.2">
      <c r="L32" s="259"/>
    </row>
    <row r="33" spans="2:34" ht="13.2">
      <c r="C33" s="259"/>
      <c r="E33" s="259"/>
      <c r="G33" s="259"/>
      <c r="I33" s="259"/>
      <c r="X33" s="259"/>
    </row>
    <row r="34" spans="2:34" ht="13.2">
      <c r="B34" s="259"/>
      <c r="P34" s="259"/>
      <c r="R34" s="259"/>
      <c r="T34" s="259"/>
    </row>
    <row r="35" spans="2:34" ht="13.2">
      <c r="D35" s="259"/>
      <c r="W35" s="259"/>
      <c r="AC35" s="259"/>
      <c r="AD35" s="259"/>
      <c r="AE35" s="259"/>
      <c r="AF35" s="259"/>
      <c r="AG35" s="259"/>
      <c r="AH35" s="259"/>
    </row>
    <row r="36" spans="2:34" ht="13.2">
      <c r="H36" s="259"/>
      <c r="J36" s="259"/>
      <c r="K36" s="259"/>
      <c r="M36" s="259"/>
      <c r="Y36" s="259"/>
      <c r="Z36" s="259"/>
      <c r="AA36" s="259"/>
      <c r="AB36" s="259"/>
      <c r="AC36" s="259"/>
      <c r="AD36" s="259"/>
      <c r="AE36" s="259"/>
      <c r="AF36" s="259"/>
      <c r="AG36" s="259"/>
      <c r="AH36" s="259"/>
    </row>
    <row r="37" spans="2:34" ht="13.2">
      <c r="AH37" s="259"/>
    </row>
    <row r="38" spans="2:34" ht="13.2">
      <c r="AG38" s="259"/>
      <c r="AH38" s="259"/>
    </row>
    <row r="39" spans="2:34" ht="13.2"/>
    <row r="40" spans="2:34" ht="13.2">
      <c r="X40" s="259"/>
    </row>
    <row r="41" spans="2:34" ht="13.2">
      <c r="R41" s="259"/>
    </row>
    <row r="42" spans="2:34" ht="13.2">
      <c r="W42" s="259"/>
    </row>
    <row r="43" spans="2:34" ht="13.2">
      <c r="Y43" s="259"/>
      <c r="Z43" s="259"/>
      <c r="AA43" s="259"/>
      <c r="AB43" s="259"/>
      <c r="AC43" s="259"/>
      <c r="AD43" s="259"/>
      <c r="AE43" s="259"/>
      <c r="AF43" s="259"/>
      <c r="AG43" s="259"/>
      <c r="AH43" s="259"/>
    </row>
    <row r="44" spans="2:34" ht="13.2">
      <c r="AH44" s="259"/>
    </row>
    <row r="45" spans="2:34" ht="13.2">
      <c r="X45" s="259"/>
    </row>
    <row r="46" spans="2:34" ht="13.2"/>
    <row r="47" spans="2:34" ht="13.2"/>
    <row r="48" spans="2:34" ht="13.2">
      <c r="W48" s="259"/>
      <c r="Y48" s="259"/>
      <c r="Z48" s="259"/>
      <c r="AA48" s="259"/>
      <c r="AB48" s="259"/>
      <c r="AC48" s="259"/>
      <c r="AD48" s="259"/>
      <c r="AE48" s="259"/>
      <c r="AF48" s="259"/>
      <c r="AG48" s="259"/>
      <c r="AH48" s="259"/>
    </row>
    <row r="49" spans="28:34" ht="13.2"/>
    <row r="50" spans="28:34" ht="13.2">
      <c r="AE50" s="259"/>
      <c r="AF50" s="259"/>
      <c r="AG50" s="259"/>
      <c r="AH50" s="259"/>
    </row>
    <row r="51" spans="28:34" ht="13.2">
      <c r="AC51" s="259"/>
      <c r="AD51" s="259"/>
      <c r="AE51" s="259"/>
      <c r="AF51" s="259"/>
      <c r="AG51" s="259"/>
      <c r="AH51" s="259"/>
    </row>
    <row r="52" spans="28:34" ht="13.2"/>
    <row r="53" spans="28:34" ht="13.2">
      <c r="AF53" s="259"/>
      <c r="AG53" s="259"/>
      <c r="AH53" s="259"/>
    </row>
    <row r="54" spans="28:34" ht="13.2">
      <c r="AH54" s="259"/>
    </row>
    <row r="55" spans="28:34" ht="13.2"/>
    <row r="56" spans="28:34" ht="13.2">
      <c r="AB56" s="259"/>
      <c r="AC56" s="259"/>
      <c r="AD56" s="259"/>
      <c r="AE56" s="259"/>
      <c r="AF56" s="259"/>
      <c r="AG56" s="259"/>
      <c r="AH56" s="259"/>
    </row>
    <row r="57" spans="28:34" ht="13.2">
      <c r="AH57" s="259"/>
    </row>
    <row r="58" spans="28:34" ht="13.2">
      <c r="AH58" s="259"/>
    </row>
    <row r="59" spans="28:34" ht="13.2">
      <c r="AG59" s="259"/>
      <c r="AH59" s="259"/>
    </row>
    <row r="60" spans="28:34" ht="13.2"/>
    <row r="61" spans="28:34" ht="13.2"/>
    <row r="62" spans="28:34" ht="13.2"/>
    <row r="63" spans="28:34" ht="13.2">
      <c r="AH63" s="259"/>
    </row>
    <row r="64" spans="28:34" ht="13.2">
      <c r="AG64" s="259"/>
      <c r="AH64" s="259"/>
    </row>
    <row r="65" spans="28:34" ht="13.2"/>
    <row r="66" spans="28:34" ht="13.2"/>
    <row r="67" spans="28:34" ht="13.2"/>
    <row r="68" spans="28:34" ht="13.2">
      <c r="AB68" s="259"/>
      <c r="AC68" s="259"/>
      <c r="AD68" s="259"/>
      <c r="AE68" s="259"/>
      <c r="AF68" s="259"/>
      <c r="AG68" s="259"/>
      <c r="AH68" s="259"/>
    </row>
    <row r="69" spans="28:34" ht="13.2">
      <c r="AF69" s="259"/>
      <c r="AG69" s="259"/>
      <c r="AH69" s="259"/>
    </row>
    <row r="70" spans="28:34" ht="13.2"/>
    <row r="71" spans="28:34" ht="13.2"/>
    <row r="72" spans="28:34" ht="13.2"/>
    <row r="73" spans="28:34" ht="13.2"/>
    <row r="74" spans="28:34" ht="13.2"/>
    <row r="75" spans="28:34" ht="13.2">
      <c r="AH75" s="259"/>
    </row>
    <row r="76" spans="28:34" ht="13.2">
      <c r="AF76" s="259"/>
      <c r="AG76" s="259"/>
      <c r="AH76" s="259"/>
    </row>
    <row r="77" spans="28:34" ht="13.2">
      <c r="AG77" s="259"/>
      <c r="AH77" s="259"/>
    </row>
    <row r="78" spans="28:34" ht="13.2"/>
    <row r="79" spans="28:34" ht="13.2"/>
    <row r="80" spans="28:34" ht="13.2"/>
    <row r="81" spans="25:34" ht="13.2"/>
    <row r="82" spans="25:34" ht="13.2">
      <c r="Y82" s="259"/>
    </row>
    <row r="83" spans="25:34" ht="13.2">
      <c r="Y83" s="259"/>
      <c r="Z83" s="259"/>
      <c r="AA83" s="259"/>
      <c r="AB83" s="259"/>
      <c r="AC83" s="259"/>
      <c r="AD83" s="259"/>
      <c r="AE83" s="259"/>
      <c r="AF83" s="259"/>
      <c r="AG83" s="259"/>
      <c r="AH83" s="259"/>
    </row>
    <row r="84" spans="25:34" ht="13.2"/>
    <row r="85" spans="25:34" ht="13.2"/>
    <row r="86" spans="25:34" ht="13.2"/>
    <row r="87" spans="25:34" ht="13.2"/>
    <row r="88" spans="25:34" ht="13.2">
      <c r="AH88" s="259"/>
    </row>
    <row r="89" spans="25:34" ht="13.2"/>
    <row r="90" spans="25:34" ht="13.2"/>
    <row r="91" spans="25:34" ht="13.2"/>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622</v>
      </c>
    </row>
  </sheetData>
  <sheetProtection algorithmName="SHA-512" hashValue="ThafgyiHYXeZh7/hs/QEN6+Y89q1hYKqJ75v1rEr0Ad6DOhKnEBMnzIvedflfR8qLoYEruo9Lyzo+5wTYXydZg==" saltValue="/BRg0+phgpYhSnEPrANyN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4" customWidth="1"/>
    <col min="2" max="8" width="13.33203125" style="144" customWidth="1"/>
    <col min="9" max="16384" width="11.109375" style="144"/>
  </cols>
  <sheetData>
    <row r="1" spans="1:8">
      <c r="A1" s="138"/>
      <c r="B1" s="139"/>
      <c r="C1" s="140"/>
      <c r="D1" s="141"/>
      <c r="E1" s="142"/>
      <c r="F1" s="142"/>
      <c r="G1" s="142"/>
      <c r="H1" s="143"/>
    </row>
    <row r="2" spans="1:8">
      <c r="A2" s="145"/>
      <c r="B2" s="146"/>
      <c r="C2" s="147"/>
      <c r="D2" s="148" t="s">
        <v>54</v>
      </c>
      <c r="E2" s="149"/>
      <c r="F2" s="150" t="s">
        <v>561</v>
      </c>
      <c r="G2" s="151"/>
      <c r="H2" s="152"/>
    </row>
    <row r="3" spans="1:8">
      <c r="A3" s="148" t="s">
        <v>554</v>
      </c>
      <c r="B3" s="153"/>
      <c r="C3" s="154"/>
      <c r="D3" s="155">
        <v>165802</v>
      </c>
      <c r="E3" s="156"/>
      <c r="F3" s="157">
        <v>121449</v>
      </c>
      <c r="G3" s="158"/>
      <c r="H3" s="159"/>
    </row>
    <row r="4" spans="1:8">
      <c r="A4" s="160"/>
      <c r="B4" s="161"/>
      <c r="C4" s="162"/>
      <c r="D4" s="163">
        <v>95497</v>
      </c>
      <c r="E4" s="164"/>
      <c r="F4" s="165">
        <v>62922</v>
      </c>
      <c r="G4" s="166"/>
      <c r="H4" s="167"/>
    </row>
    <row r="5" spans="1:8">
      <c r="A5" s="148" t="s">
        <v>556</v>
      </c>
      <c r="B5" s="153"/>
      <c r="C5" s="154"/>
      <c r="D5" s="155">
        <v>265257</v>
      </c>
      <c r="E5" s="156"/>
      <c r="F5" s="157">
        <v>145139</v>
      </c>
      <c r="G5" s="158"/>
      <c r="H5" s="159"/>
    </row>
    <row r="6" spans="1:8">
      <c r="A6" s="160"/>
      <c r="B6" s="161"/>
      <c r="C6" s="162"/>
      <c r="D6" s="163">
        <v>132350</v>
      </c>
      <c r="E6" s="164"/>
      <c r="F6" s="165">
        <v>83762</v>
      </c>
      <c r="G6" s="166"/>
      <c r="H6" s="167"/>
    </row>
    <row r="7" spans="1:8">
      <c r="A7" s="148" t="s">
        <v>557</v>
      </c>
      <c r="B7" s="153"/>
      <c r="C7" s="154"/>
      <c r="D7" s="155">
        <v>318806</v>
      </c>
      <c r="E7" s="156"/>
      <c r="F7" s="157">
        <v>125391</v>
      </c>
      <c r="G7" s="158"/>
      <c r="H7" s="159"/>
    </row>
    <row r="8" spans="1:8">
      <c r="A8" s="160"/>
      <c r="B8" s="161"/>
      <c r="C8" s="162"/>
      <c r="D8" s="163">
        <v>165432</v>
      </c>
      <c r="E8" s="164"/>
      <c r="F8" s="165">
        <v>68516</v>
      </c>
      <c r="G8" s="166"/>
      <c r="H8" s="167"/>
    </row>
    <row r="9" spans="1:8">
      <c r="A9" s="148" t="s">
        <v>558</v>
      </c>
      <c r="B9" s="153"/>
      <c r="C9" s="154"/>
      <c r="D9" s="155">
        <v>382905</v>
      </c>
      <c r="E9" s="156"/>
      <c r="F9" s="157">
        <v>138402</v>
      </c>
      <c r="G9" s="158"/>
      <c r="H9" s="159"/>
    </row>
    <row r="10" spans="1:8">
      <c r="A10" s="160"/>
      <c r="B10" s="161"/>
      <c r="C10" s="162"/>
      <c r="D10" s="163">
        <v>164134</v>
      </c>
      <c r="E10" s="164"/>
      <c r="F10" s="165">
        <v>70652</v>
      </c>
      <c r="G10" s="166"/>
      <c r="H10" s="167"/>
    </row>
    <row r="11" spans="1:8">
      <c r="A11" s="148" t="s">
        <v>559</v>
      </c>
      <c r="B11" s="153"/>
      <c r="C11" s="154"/>
      <c r="D11" s="155">
        <v>478535</v>
      </c>
      <c r="E11" s="156"/>
      <c r="F11" s="157">
        <v>146367</v>
      </c>
      <c r="G11" s="158"/>
      <c r="H11" s="159"/>
    </row>
    <row r="12" spans="1:8">
      <c r="A12" s="160"/>
      <c r="B12" s="161"/>
      <c r="C12" s="168"/>
      <c r="D12" s="163">
        <v>236022</v>
      </c>
      <c r="E12" s="164"/>
      <c r="F12" s="165">
        <v>79441</v>
      </c>
      <c r="G12" s="166"/>
      <c r="H12" s="167"/>
    </row>
    <row r="13" spans="1:8">
      <c r="A13" s="148"/>
      <c r="B13" s="153"/>
      <c r="C13" s="169"/>
      <c r="D13" s="170">
        <v>322261</v>
      </c>
      <c r="E13" s="171"/>
      <c r="F13" s="172">
        <v>135350</v>
      </c>
      <c r="G13" s="173"/>
      <c r="H13" s="159"/>
    </row>
    <row r="14" spans="1:8">
      <c r="A14" s="160"/>
      <c r="B14" s="161"/>
      <c r="C14" s="162"/>
      <c r="D14" s="163">
        <v>158687</v>
      </c>
      <c r="E14" s="164"/>
      <c r="F14" s="165">
        <v>73059</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13.61</v>
      </c>
      <c r="C19" s="174">
        <f>ROUND(VALUE(SUBSTITUTE(実質収支比率等に係る経年分析!G$48,"▲","-")),2)</f>
        <v>14.16</v>
      </c>
      <c r="D19" s="174">
        <f>ROUND(VALUE(SUBSTITUTE(実質収支比率等に係る経年分析!H$48,"▲","-")),2)</f>
        <v>15.01</v>
      </c>
      <c r="E19" s="174">
        <f>ROUND(VALUE(SUBSTITUTE(実質収支比率等に係る経年分析!I$48,"▲","-")),2)</f>
        <v>21.57</v>
      </c>
      <c r="F19" s="174">
        <f>ROUND(VALUE(SUBSTITUTE(実質収支比率等に係る経年分析!J$48,"▲","-")),2)</f>
        <v>10.130000000000001</v>
      </c>
    </row>
    <row r="20" spans="1:11">
      <c r="A20" s="174" t="s">
        <v>57</v>
      </c>
      <c r="B20" s="174">
        <f>ROUND(VALUE(SUBSTITUTE(実質収支比率等に係る経年分析!F$47,"▲","-")),2)</f>
        <v>30.23</v>
      </c>
      <c r="C20" s="174">
        <f>ROUND(VALUE(SUBSTITUTE(実質収支比率等に係る経年分析!G$47,"▲","-")),2)</f>
        <v>30.32</v>
      </c>
      <c r="D20" s="174">
        <f>ROUND(VALUE(SUBSTITUTE(実質収支比率等に係る経年分析!H$47,"▲","-")),2)</f>
        <v>28.8</v>
      </c>
      <c r="E20" s="174">
        <f>ROUND(VALUE(SUBSTITUTE(実質収支比率等に係る経年分析!I$47,"▲","-")),2)</f>
        <v>25.06</v>
      </c>
      <c r="F20" s="174">
        <f>ROUND(VALUE(SUBSTITUTE(実質収支比率等に係る経年分析!J$47,"▲","-")),2)</f>
        <v>32.93</v>
      </c>
    </row>
    <row r="21" spans="1:11">
      <c r="A21" s="174" t="s">
        <v>58</v>
      </c>
      <c r="B21" s="174">
        <f>IF(ISNUMBER(VALUE(SUBSTITUTE(実質収支比率等に係る経年分析!F$49,"▲","-"))),ROUND(VALUE(SUBSTITUTE(実質収支比率等に係る経年分析!F$49,"▲","-")),2),NA())</f>
        <v>5.95</v>
      </c>
      <c r="C21" s="174">
        <f>IF(ISNUMBER(VALUE(SUBSTITUTE(実質収支比率等に係る経年分析!G$49,"▲","-"))),ROUND(VALUE(SUBSTITUTE(実質収支比率等に係る経年分析!G$49,"▲","-")),2),NA())</f>
        <v>0.51</v>
      </c>
      <c r="D21" s="174">
        <f>IF(ISNUMBER(VALUE(SUBSTITUTE(実質収支比率等に係る経年分析!H$49,"▲","-"))),ROUND(VALUE(SUBSTITUTE(実質収支比率等に係る経年分析!H$49,"▲","-")),2),NA())</f>
        <v>1.87</v>
      </c>
      <c r="E21" s="174">
        <f>IF(ISNUMBER(VALUE(SUBSTITUTE(実質収支比率等に係る経年分析!I$49,"▲","-"))),ROUND(VALUE(SUBSTITUTE(実質収支比率等に係る経年分析!I$49,"▲","-")),2),NA())</f>
        <v>8.51</v>
      </c>
      <c r="F21" s="174">
        <f>IF(ISNUMBER(VALUE(SUBSTITUTE(実質収支比率等に係る経年分析!J$49,"▲","-"))),ROUND(VALUE(SUBSTITUTE(実質収支比率等に係る経年分析!J$49,"▲","-")),2),NA())</f>
        <v>-0.57999999999999996</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0.28999999999999998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0.12</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診療所事業特別会計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0.13</v>
      </c>
    </row>
    <row r="30" spans="1:11">
      <c r="A30" s="175" t="str">
        <f>IF(連結実質赤字比率に係る赤字・黒字の構成分析!C$40="",NA(),連結実質赤字比率に係る赤字・黒字の構成分析!C$40)</f>
        <v>産業団地事業特別会計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2.0499999999999998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1.1200000000000001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v>
      </c>
    </row>
    <row r="31" spans="1:11">
      <c r="A31" s="175" t="str">
        <f>IF(連結実質赤字比率に係る赤字・黒字の構成分析!C$39="",NA(),連結実質赤字比率に係る赤字・黒字の構成分析!C$39)</f>
        <v>道路用地取得事業特別会計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1.57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1.1299999999999999</v>
      </c>
    </row>
    <row r="32" spans="1:11">
      <c r="A32" s="175" t="str">
        <f>IF(連結実質赤字比率に係る赤字・黒字の構成分析!C$38="",NA(),連結実質赤字比率に係る赤字・黒字の構成分析!C$38)</f>
        <v>住宅団地事業特別会計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2.1800000000000002</v>
      </c>
    </row>
    <row r="33" spans="1:16">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2.19</v>
      </c>
    </row>
    <row r="34" spans="1:16">
      <c r="A34" s="175" t="str">
        <f>IF(連結実質赤字比率に係る赤字・黒字の構成分析!C$36="",NA(),連結実質赤字比率に係る赤字・黒字の構成分析!C$36)</f>
        <v>介護保険事業特別会計（介護保険事業勘定）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2.0499999999999998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2.68</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14.55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20.260000000000002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8.86</v>
      </c>
    </row>
    <row r="36" spans="1:16">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10.11</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787</v>
      </c>
      <c r="E42" s="176"/>
      <c r="F42" s="176"/>
      <c r="G42" s="176">
        <f>'実質公債費比率（分子）の構造'!L$52</f>
        <v>779</v>
      </c>
      <c r="H42" s="176"/>
      <c r="I42" s="176"/>
      <c r="J42" s="176">
        <f>'実質公債費比率（分子）の構造'!M$52</f>
        <v>533</v>
      </c>
      <c r="K42" s="176"/>
      <c r="L42" s="176"/>
      <c r="M42" s="176">
        <f>'実質公債費比率（分子）の構造'!N$52</f>
        <v>658</v>
      </c>
      <c r="N42" s="176"/>
      <c r="O42" s="176"/>
      <c r="P42" s="176">
        <f>'実質公債費比率（分子）の構造'!O$52</f>
        <v>929</v>
      </c>
    </row>
    <row r="43" spans="1:16">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f>'実質公債費比率（分子）の構造'!O$50</f>
        <v>269</v>
      </c>
      <c r="O44" s="176"/>
      <c r="P44" s="176"/>
    </row>
    <row r="45" spans="1:16">
      <c r="A45" s="176" t="s">
        <v>68</v>
      </c>
      <c r="B45" s="176">
        <f>'実質公債費比率（分子）の構造'!K$49</f>
        <v>111</v>
      </c>
      <c r="C45" s="176"/>
      <c r="D45" s="176"/>
      <c r="E45" s="176">
        <f>'実質公債費比率（分子）の構造'!L$49</f>
        <v>110</v>
      </c>
      <c r="F45" s="176"/>
      <c r="G45" s="176"/>
      <c r="H45" s="176">
        <f>'実質公債費比率（分子）の構造'!M$49</f>
        <v>102</v>
      </c>
      <c r="I45" s="176"/>
      <c r="J45" s="176"/>
      <c r="K45" s="176">
        <f>'実質公債費比率（分子）の構造'!N$49</f>
        <v>112</v>
      </c>
      <c r="L45" s="176"/>
      <c r="M45" s="176"/>
      <c r="N45" s="176">
        <f>'実質公債費比率（分子）の構造'!O$49</f>
        <v>86</v>
      </c>
      <c r="O45" s="176"/>
      <c r="P45" s="176"/>
    </row>
    <row r="46" spans="1:16">
      <c r="A46" s="176" t="s">
        <v>69</v>
      </c>
      <c r="B46" s="176">
        <f>'実質公債費比率（分子）の構造'!K$48</f>
        <v>337</v>
      </c>
      <c r="C46" s="176"/>
      <c r="D46" s="176"/>
      <c r="E46" s="176">
        <f>'実質公債費比率（分子）の構造'!L$48</f>
        <v>330</v>
      </c>
      <c r="F46" s="176"/>
      <c r="G46" s="176"/>
      <c r="H46" s="176">
        <f>'実質公債費比率（分子）の構造'!M$48</f>
        <v>315</v>
      </c>
      <c r="I46" s="176"/>
      <c r="J46" s="176"/>
      <c r="K46" s="176">
        <f>'実質公債費比率（分子）の構造'!N$48</f>
        <v>320</v>
      </c>
      <c r="L46" s="176"/>
      <c r="M46" s="176"/>
      <c r="N46" s="176">
        <f>'実質公債費比率（分子）の構造'!O$48</f>
        <v>339</v>
      </c>
      <c r="O46" s="176"/>
      <c r="P46" s="176"/>
    </row>
    <row r="47" spans="1:16">
      <c r="A47" s="176" t="s">
        <v>70</v>
      </c>
      <c r="B47" s="176">
        <f>'実質公債費比率（分子）の構造'!K$47</f>
        <v>0</v>
      </c>
      <c r="C47" s="176"/>
      <c r="D47" s="176"/>
      <c r="E47" s="176">
        <f>'実質公債費比率（分子）の構造'!L$47</f>
        <v>0</v>
      </c>
      <c r="F47" s="176"/>
      <c r="G47" s="176"/>
      <c r="H47" s="176">
        <f>'実質公債費比率（分子）の構造'!M$47</f>
        <v>0</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625</v>
      </c>
      <c r="C49" s="176"/>
      <c r="D49" s="176"/>
      <c r="E49" s="176">
        <f>'実質公債費比率（分子）の構造'!L$45</f>
        <v>660</v>
      </c>
      <c r="F49" s="176"/>
      <c r="G49" s="176"/>
      <c r="H49" s="176">
        <f>'実質公債費比率（分子）の構造'!M$45</f>
        <v>394</v>
      </c>
      <c r="I49" s="176"/>
      <c r="J49" s="176"/>
      <c r="K49" s="176">
        <f>'実質公債費比率（分子）の構造'!N$45</f>
        <v>524</v>
      </c>
      <c r="L49" s="176"/>
      <c r="M49" s="176"/>
      <c r="N49" s="176">
        <f>'実質公債費比率（分子）の構造'!O$45</f>
        <v>568</v>
      </c>
      <c r="O49" s="176"/>
      <c r="P49" s="176"/>
    </row>
    <row r="50" spans="1:16">
      <c r="A50" s="176" t="s">
        <v>73</v>
      </c>
      <c r="B50" s="176" t="e">
        <f>NA()</f>
        <v>#N/A</v>
      </c>
      <c r="C50" s="176">
        <f>IF(ISNUMBER('実質公債費比率（分子）の構造'!K$53),'実質公債費比率（分子）の構造'!K$53,NA())</f>
        <v>286</v>
      </c>
      <c r="D50" s="176" t="e">
        <f>NA()</f>
        <v>#N/A</v>
      </c>
      <c r="E50" s="176" t="e">
        <f>NA()</f>
        <v>#N/A</v>
      </c>
      <c r="F50" s="176">
        <f>IF(ISNUMBER('実質公債費比率（分子）の構造'!L$53),'実質公債費比率（分子）の構造'!L$53,NA())</f>
        <v>321</v>
      </c>
      <c r="G50" s="176" t="e">
        <f>NA()</f>
        <v>#N/A</v>
      </c>
      <c r="H50" s="176" t="e">
        <f>NA()</f>
        <v>#N/A</v>
      </c>
      <c r="I50" s="176">
        <f>IF(ISNUMBER('実質公債費比率（分子）の構造'!M$53),'実質公債費比率（分子）の構造'!M$53,NA())</f>
        <v>278</v>
      </c>
      <c r="J50" s="176" t="e">
        <f>NA()</f>
        <v>#N/A</v>
      </c>
      <c r="K50" s="176" t="e">
        <f>NA()</f>
        <v>#N/A</v>
      </c>
      <c r="L50" s="176">
        <f>IF(ISNUMBER('実質公債費比率（分子）の構造'!N$53),'実質公債費比率（分子）の構造'!N$53,NA())</f>
        <v>298</v>
      </c>
      <c r="M50" s="176" t="e">
        <f>NA()</f>
        <v>#N/A</v>
      </c>
      <c r="N50" s="176" t="e">
        <f>NA()</f>
        <v>#N/A</v>
      </c>
      <c r="O50" s="176">
        <f>IF(ISNUMBER('実質公債費比率（分子）の構造'!O$53),'実質公債費比率（分子）の構造'!O$53,NA())</f>
        <v>333</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6093</v>
      </c>
      <c r="E56" s="175"/>
      <c r="F56" s="175"/>
      <c r="G56" s="175">
        <f>'将来負担比率（分子）の構造'!J$52</f>
        <v>5946</v>
      </c>
      <c r="H56" s="175"/>
      <c r="I56" s="175"/>
      <c r="J56" s="175">
        <f>'将来負担比率（分子）の構造'!K$52</f>
        <v>5442</v>
      </c>
      <c r="K56" s="175"/>
      <c r="L56" s="175"/>
      <c r="M56" s="175">
        <f>'将来負担比率（分子）の構造'!L$52</f>
        <v>5817</v>
      </c>
      <c r="N56" s="175"/>
      <c r="O56" s="175"/>
      <c r="P56" s="175">
        <f>'将来負担比率（分子）の構造'!M$52</f>
        <v>5450</v>
      </c>
    </row>
    <row r="57" spans="1:16">
      <c r="A57" s="175" t="s">
        <v>44</v>
      </c>
      <c r="B57" s="175"/>
      <c r="C57" s="175"/>
      <c r="D57" s="175">
        <f>'将来負担比率（分子）の構造'!I$51</f>
        <v>431</v>
      </c>
      <c r="E57" s="175"/>
      <c r="F57" s="175"/>
      <c r="G57" s="175">
        <f>'将来負担比率（分子）の構造'!J$51</f>
        <v>173</v>
      </c>
      <c r="H57" s="175"/>
      <c r="I57" s="175"/>
      <c r="J57" s="175">
        <f>'将来負担比率（分子）の構造'!K$51</f>
        <v>214</v>
      </c>
      <c r="K57" s="175"/>
      <c r="L57" s="175"/>
      <c r="M57" s="175">
        <f>'将来負担比率（分子）の構造'!L$51</f>
        <v>568</v>
      </c>
      <c r="N57" s="175"/>
      <c r="O57" s="175"/>
      <c r="P57" s="175">
        <f>'将来負担比率（分子）の構造'!M$51</f>
        <v>454</v>
      </c>
    </row>
    <row r="58" spans="1:16">
      <c r="A58" s="175" t="s">
        <v>43</v>
      </c>
      <c r="B58" s="175"/>
      <c r="C58" s="175"/>
      <c r="D58" s="175">
        <f>'将来負担比率（分子）の構造'!I$50</f>
        <v>2314</v>
      </c>
      <c r="E58" s="175"/>
      <c r="F58" s="175"/>
      <c r="G58" s="175">
        <f>'将来負担比率（分子）の構造'!J$50</f>
        <v>2744</v>
      </c>
      <c r="H58" s="175"/>
      <c r="I58" s="175"/>
      <c r="J58" s="175">
        <f>'将来負担比率（分子）の構造'!K$50</f>
        <v>2999</v>
      </c>
      <c r="K58" s="175"/>
      <c r="L58" s="175"/>
      <c r="M58" s="175">
        <f>'将来負担比率（分子）の構造'!L$50</f>
        <v>3373</v>
      </c>
      <c r="N58" s="175"/>
      <c r="O58" s="175"/>
      <c r="P58" s="175">
        <f>'将来負担比率（分子）の構造'!M$50</f>
        <v>3913</v>
      </c>
    </row>
    <row r="59" spans="1:16">
      <c r="A59" s="175" t="s">
        <v>41</v>
      </c>
      <c r="B59" s="175">
        <f>'将来負担比率（分子）の構造'!I$49</f>
        <v>64</v>
      </c>
      <c r="C59" s="175"/>
      <c r="D59" s="175"/>
      <c r="E59" s="175">
        <f>'将来負担比率（分子）の構造'!J$49</f>
        <v>49</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f>'将来負担比率（分子）の構造'!I$46</f>
        <v>3</v>
      </c>
      <c r="C61" s="175"/>
      <c r="D61" s="175"/>
      <c r="E61" s="175">
        <f>'将来負担比率（分子）の構造'!J$46</f>
        <v>5</v>
      </c>
      <c r="F61" s="175"/>
      <c r="G61" s="175"/>
      <c r="H61" s="175">
        <f>'将来負担比率（分子）の構造'!K$46</f>
        <v>4</v>
      </c>
      <c r="I61" s="175"/>
      <c r="J61" s="175"/>
      <c r="K61" s="175">
        <f>'将来負担比率（分子）の構造'!L$46</f>
        <v>4</v>
      </c>
      <c r="L61" s="175"/>
      <c r="M61" s="175"/>
      <c r="N61" s="175">
        <f>'将来負担比率（分子）の構造'!M$46</f>
        <v>3</v>
      </c>
      <c r="O61" s="175"/>
      <c r="P61" s="175"/>
    </row>
    <row r="62" spans="1:16">
      <c r="A62" s="175" t="s">
        <v>37</v>
      </c>
      <c r="B62" s="175">
        <f>'将来負担比率（分子）の構造'!I$45</f>
        <v>1329</v>
      </c>
      <c r="C62" s="175"/>
      <c r="D62" s="175"/>
      <c r="E62" s="175">
        <f>'将来負担比率（分子）の構造'!J$45</f>
        <v>1301</v>
      </c>
      <c r="F62" s="175"/>
      <c r="G62" s="175"/>
      <c r="H62" s="175">
        <f>'将来負担比率（分子）の構造'!K$45</f>
        <v>1371</v>
      </c>
      <c r="I62" s="175"/>
      <c r="J62" s="175"/>
      <c r="K62" s="175">
        <f>'将来負担比率（分子）の構造'!L$45</f>
        <v>1325</v>
      </c>
      <c r="L62" s="175"/>
      <c r="M62" s="175"/>
      <c r="N62" s="175">
        <f>'将来負担比率（分子）の構造'!M$45</f>
        <v>1341</v>
      </c>
      <c r="O62" s="175"/>
      <c r="P62" s="175"/>
    </row>
    <row r="63" spans="1:16">
      <c r="A63" s="175" t="s">
        <v>36</v>
      </c>
      <c r="B63" s="175">
        <f>'将来負担比率（分子）の構造'!I$44</f>
        <v>989</v>
      </c>
      <c r="C63" s="175"/>
      <c r="D63" s="175"/>
      <c r="E63" s="175">
        <f>'将来負担比率（分子）の構造'!J$44</f>
        <v>941</v>
      </c>
      <c r="F63" s="175"/>
      <c r="G63" s="175"/>
      <c r="H63" s="175">
        <f>'将来負担比率（分子）の構造'!K$44</f>
        <v>931</v>
      </c>
      <c r="I63" s="175"/>
      <c r="J63" s="175"/>
      <c r="K63" s="175">
        <f>'将来負担比率（分子）の構造'!L$44</f>
        <v>850</v>
      </c>
      <c r="L63" s="175"/>
      <c r="M63" s="175"/>
      <c r="N63" s="175">
        <f>'将来負担比率（分子）の構造'!M$44</f>
        <v>819</v>
      </c>
      <c r="O63" s="175"/>
      <c r="P63" s="175"/>
    </row>
    <row r="64" spans="1:16">
      <c r="A64" s="175" t="s">
        <v>35</v>
      </c>
      <c r="B64" s="175">
        <f>'将来負担比率（分子）の構造'!I$43</f>
        <v>3940</v>
      </c>
      <c r="C64" s="175"/>
      <c r="D64" s="175"/>
      <c r="E64" s="175">
        <f>'将来負担比率（分子）の構造'!J$43</f>
        <v>3681</v>
      </c>
      <c r="F64" s="175"/>
      <c r="G64" s="175"/>
      <c r="H64" s="175">
        <f>'将来負担比率（分子）の構造'!K$43</f>
        <v>3435</v>
      </c>
      <c r="I64" s="175"/>
      <c r="J64" s="175"/>
      <c r="K64" s="175">
        <f>'将来負担比率（分子）の構造'!L$43</f>
        <v>3153</v>
      </c>
      <c r="L64" s="175"/>
      <c r="M64" s="175"/>
      <c r="N64" s="175">
        <f>'将来負担比率（分子）の構造'!M$43</f>
        <v>2898</v>
      </c>
      <c r="O64" s="175"/>
      <c r="P64" s="175"/>
    </row>
    <row r="65" spans="1:16">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1010</v>
      </c>
      <c r="O65" s="175"/>
      <c r="P65" s="175"/>
    </row>
    <row r="66" spans="1:16">
      <c r="A66" s="175" t="s">
        <v>33</v>
      </c>
      <c r="B66" s="175">
        <f>'将来負担比率（分子）の構造'!I$41</f>
        <v>5503</v>
      </c>
      <c r="C66" s="175"/>
      <c r="D66" s="175"/>
      <c r="E66" s="175">
        <f>'将来負担比率（分子）の構造'!J$41</f>
        <v>5332</v>
      </c>
      <c r="F66" s="175"/>
      <c r="G66" s="175"/>
      <c r="H66" s="175">
        <f>'将来負担比率（分子）の構造'!K$41</f>
        <v>6132</v>
      </c>
      <c r="I66" s="175"/>
      <c r="J66" s="175"/>
      <c r="K66" s="175">
        <f>'将来負担比率（分子）の構造'!L$41</f>
        <v>7099</v>
      </c>
      <c r="L66" s="175"/>
      <c r="M66" s="175"/>
      <c r="N66" s="175">
        <f>'将来負担比率（分子）の構造'!M$41</f>
        <v>6694</v>
      </c>
      <c r="O66" s="175"/>
      <c r="P66" s="175"/>
    </row>
    <row r="67" spans="1:16">
      <c r="A67" s="175" t="s">
        <v>77</v>
      </c>
      <c r="B67" s="175" t="e">
        <f>NA()</f>
        <v>#N/A</v>
      </c>
      <c r="C67" s="175">
        <f>IF(ISNUMBER('将来負担比率（分子）の構造'!I$53), IF('将来負担比率（分子）の構造'!I$53 &lt; 0, 0, '将来負担比率（分子）の構造'!I$53), NA())</f>
        <v>2990</v>
      </c>
      <c r="D67" s="175" t="e">
        <f>NA()</f>
        <v>#N/A</v>
      </c>
      <c r="E67" s="175" t="e">
        <f>NA()</f>
        <v>#N/A</v>
      </c>
      <c r="F67" s="175">
        <f>IF(ISNUMBER('将来負担比率（分子）の構造'!J$53), IF('将来負担比率（分子）の構造'!J$53 &lt; 0, 0, '将来負担比率（分子）の構造'!J$53), NA())</f>
        <v>2448</v>
      </c>
      <c r="G67" s="175" t="e">
        <f>NA()</f>
        <v>#N/A</v>
      </c>
      <c r="H67" s="175" t="e">
        <f>NA()</f>
        <v>#N/A</v>
      </c>
      <c r="I67" s="175">
        <f>IF(ISNUMBER('将来負担比率（分子）の構造'!K$53), IF('将来負担比率（分子）の構造'!K$53 &lt; 0, 0, '将来負担比率（分子）の構造'!K$53), NA())</f>
        <v>3218</v>
      </c>
      <c r="J67" s="175" t="e">
        <f>NA()</f>
        <v>#N/A</v>
      </c>
      <c r="K67" s="175" t="e">
        <f>NA()</f>
        <v>#N/A</v>
      </c>
      <c r="L67" s="175">
        <f>IF(ISNUMBER('将来負担比率（分子）の構造'!L$53), IF('将来負担比率（分子）の構造'!L$53 &lt; 0, 0, '将来負担比率（分子）の構造'!L$53), NA())</f>
        <v>2672</v>
      </c>
      <c r="M67" s="175" t="e">
        <f>NA()</f>
        <v>#N/A</v>
      </c>
      <c r="N67" s="175" t="e">
        <f>NA()</f>
        <v>#N/A</v>
      </c>
      <c r="O67" s="175">
        <f>IF(ISNUMBER('将来負担比率（分子）の構造'!M$53), IF('将来負担比率（分子）の構造'!M$53 &lt; 0, 0, '将来負担比率（分子）の構造'!M$53), NA())</f>
        <v>2947</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1160</v>
      </c>
      <c r="C72" s="179">
        <f>基金残高に係る経年分析!G55</f>
        <v>1160</v>
      </c>
      <c r="D72" s="179">
        <f>基金残高に係る経年分析!H55</f>
        <v>1629</v>
      </c>
    </row>
    <row r="73" spans="1:16">
      <c r="A73" s="178" t="s">
        <v>80</v>
      </c>
      <c r="B73" s="179">
        <f>基金残高に係る経年分析!F56</f>
        <v>54</v>
      </c>
      <c r="C73" s="179">
        <f>基金残高に係る経年分析!G56</f>
        <v>72</v>
      </c>
      <c r="D73" s="179">
        <f>基金残高に係る経年分析!H56</f>
        <v>72</v>
      </c>
    </row>
    <row r="74" spans="1:16">
      <c r="A74" s="178" t="s">
        <v>81</v>
      </c>
      <c r="B74" s="179">
        <f>基金残高に係る経年分析!F57</f>
        <v>3102</v>
      </c>
      <c r="C74" s="179">
        <f>基金残高に係る経年分析!G57</f>
        <v>3506</v>
      </c>
      <c r="D74" s="179">
        <f>基金残高に係る経年分析!H57</f>
        <v>3380</v>
      </c>
    </row>
  </sheetData>
  <sheetProtection algorithmName="SHA-512" hashValue="JBdVNPvqcFwAX+GFOdfLEaAi4rHY0FZQvZBvGG80oNb5y1/g++8luP8/YLLgW544BynlhP7E5Jj9Iq4ERLGE0w==" saltValue="fa+R++whFzijM5Mf69ub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2024-03-19T00:40:34Z</cp:lastPrinted>
  <dcterms:created xsi:type="dcterms:W3CDTF">2024-02-05T01:16:09Z</dcterms:created>
  <dcterms:modified xsi:type="dcterms:W3CDTF">2024-10-01T05:49:59Z</dcterms:modified>
  <cp:category/>
</cp:coreProperties>
</file>